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D898102-31BE-4818-A40F-83660426D50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ACC - SNCC.F.053" sheetId="1" r:id="rId1"/>
  </sheets>
  <calcPr calcId="181029"/>
</workbook>
</file>

<file path=xl/calcChain.xml><?xml version="1.0" encoding="utf-8"?>
<calcChain xmlns="http://schemas.openxmlformats.org/spreadsheetml/2006/main">
  <c r="H17" i="1" l="1"/>
  <c r="J17" i="1" s="1"/>
  <c r="N17" i="1" s="1"/>
  <c r="H168" i="1"/>
  <c r="J168" i="1" s="1"/>
  <c r="N168" i="1" s="1"/>
  <c r="H40" i="1"/>
  <c r="J40" i="1" s="1"/>
  <c r="N40" i="1" s="1"/>
  <c r="H39" i="1"/>
  <c r="J39" i="1" s="1"/>
  <c r="N39" i="1" s="1"/>
  <c r="H38" i="1"/>
  <c r="J38" i="1" s="1"/>
  <c r="N38" i="1" s="1"/>
  <c r="H165" i="1"/>
  <c r="J165" i="1" s="1"/>
  <c r="N165" i="1" s="1"/>
  <c r="H154" i="1"/>
  <c r="H137" i="1"/>
  <c r="J137" i="1" s="1"/>
  <c r="N137" i="1" s="1"/>
  <c r="H126" i="1"/>
  <c r="H37" i="1"/>
  <c r="J37" i="1" s="1"/>
  <c r="N37" i="1" s="1"/>
  <c r="H32" i="1"/>
  <c r="J32" i="1" s="1"/>
  <c r="N32" i="1" s="1"/>
  <c r="H33" i="1"/>
  <c r="J33" i="1" s="1"/>
  <c r="N33" i="1" s="1"/>
  <c r="H30" i="1"/>
  <c r="J30" i="1" s="1"/>
  <c r="N30" i="1" s="1"/>
  <c r="H22" i="1"/>
  <c r="J22" i="1" s="1"/>
  <c r="N22" i="1" s="1"/>
  <c r="H172" i="1" l="1"/>
  <c r="J172" i="1" s="1"/>
  <c r="N172" i="1" s="1"/>
  <c r="H171" i="1"/>
  <c r="J171" i="1" s="1"/>
  <c r="N171" i="1" s="1"/>
  <c r="H170" i="1"/>
  <c r="J170" i="1" s="1"/>
  <c r="N170" i="1" s="1"/>
  <c r="H166" i="1"/>
  <c r="J166" i="1" s="1"/>
  <c r="N166" i="1" s="1"/>
  <c r="H167" i="1"/>
  <c r="J167" i="1" s="1"/>
  <c r="N167" i="1" s="1"/>
  <c r="H169" i="1"/>
  <c r="J169" i="1" s="1"/>
  <c r="N169" i="1" s="1"/>
  <c r="H162" i="1"/>
  <c r="J162" i="1" s="1"/>
  <c r="N162" i="1" s="1"/>
  <c r="H155" i="1"/>
  <c r="J155" i="1" s="1"/>
  <c r="N155" i="1" s="1"/>
  <c r="H156" i="1"/>
  <c r="J156" i="1" s="1"/>
  <c r="N156" i="1" s="1"/>
  <c r="H157" i="1"/>
  <c r="J157" i="1" s="1"/>
  <c r="N157" i="1" s="1"/>
  <c r="H158" i="1"/>
  <c r="J158" i="1" s="1"/>
  <c r="N158" i="1" s="1"/>
  <c r="H159" i="1"/>
  <c r="J159" i="1" s="1"/>
  <c r="N159" i="1" s="1"/>
  <c r="H160" i="1"/>
  <c r="J160" i="1" s="1"/>
  <c r="N160" i="1" s="1"/>
  <c r="H161" i="1"/>
  <c r="J161" i="1" s="1"/>
  <c r="N161" i="1" s="1"/>
  <c r="H163" i="1"/>
  <c r="J163" i="1" s="1"/>
  <c r="N163" i="1" s="1"/>
  <c r="H164" i="1"/>
  <c r="J164" i="1" s="1"/>
  <c r="N164" i="1" s="1"/>
  <c r="H101" i="1"/>
  <c r="H69" i="1"/>
  <c r="H12" i="1" l="1"/>
  <c r="J12" i="1" s="1"/>
  <c r="H13" i="1"/>
  <c r="J13" i="1" s="1"/>
  <c r="H14" i="1"/>
  <c r="J14" i="1" s="1"/>
  <c r="H15" i="1"/>
  <c r="J15" i="1" s="1"/>
  <c r="H16" i="1"/>
  <c r="J16" i="1" s="1"/>
  <c r="N16" i="1" s="1"/>
  <c r="H18" i="1"/>
  <c r="J18" i="1" s="1"/>
  <c r="N18" i="1" s="1"/>
  <c r="H19" i="1"/>
  <c r="J19" i="1" s="1"/>
  <c r="N19" i="1" s="1"/>
  <c r="H20" i="1"/>
  <c r="J20" i="1" s="1"/>
  <c r="N20" i="1" s="1"/>
  <c r="H21" i="1"/>
  <c r="J21" i="1" s="1"/>
  <c r="N21" i="1" s="1"/>
  <c r="H23" i="1"/>
  <c r="J23" i="1" s="1"/>
  <c r="N23" i="1" s="1"/>
  <c r="H24" i="1"/>
  <c r="J24" i="1" s="1"/>
  <c r="N24" i="1" s="1"/>
  <c r="H25" i="1"/>
  <c r="J25" i="1" s="1"/>
  <c r="N25" i="1" s="1"/>
  <c r="H26" i="1"/>
  <c r="J26" i="1" s="1"/>
  <c r="N26" i="1" s="1"/>
  <c r="H27" i="1"/>
  <c r="J27" i="1" s="1"/>
  <c r="N27" i="1" s="1"/>
  <c r="H28" i="1"/>
  <c r="J28" i="1" s="1"/>
  <c r="N28" i="1" s="1"/>
  <c r="H29" i="1"/>
  <c r="J29" i="1" s="1"/>
  <c r="N29" i="1" s="1"/>
  <c r="H31" i="1"/>
  <c r="J31" i="1" s="1"/>
  <c r="N31" i="1" s="1"/>
  <c r="H34" i="1"/>
  <c r="J34" i="1" s="1"/>
  <c r="N34" i="1" s="1"/>
  <c r="H35" i="1"/>
  <c r="J35" i="1" s="1"/>
  <c r="N35" i="1" s="1"/>
  <c r="H36" i="1"/>
  <c r="J36" i="1" s="1"/>
  <c r="N36" i="1" s="1"/>
  <c r="H41" i="1"/>
  <c r="J41" i="1" s="1"/>
  <c r="N41" i="1" s="1"/>
  <c r="H42" i="1"/>
  <c r="J42" i="1" s="1"/>
  <c r="N42" i="1" s="1"/>
  <c r="H43" i="1"/>
  <c r="J43" i="1" s="1"/>
  <c r="N43" i="1" s="1"/>
  <c r="H44" i="1"/>
  <c r="J44" i="1" s="1"/>
  <c r="N44" i="1" s="1"/>
  <c r="H45" i="1"/>
  <c r="J45" i="1" s="1"/>
  <c r="N45" i="1" s="1"/>
  <c r="H46" i="1"/>
  <c r="J46" i="1" s="1"/>
  <c r="N46" i="1" s="1"/>
  <c r="H47" i="1"/>
  <c r="J47" i="1" s="1"/>
  <c r="N47" i="1" s="1"/>
  <c r="H48" i="1"/>
  <c r="J48" i="1" s="1"/>
  <c r="N48" i="1" s="1"/>
  <c r="H49" i="1"/>
  <c r="J49" i="1" s="1"/>
  <c r="N49" i="1" s="1"/>
  <c r="H50" i="1"/>
  <c r="J50" i="1" s="1"/>
  <c r="N50" i="1" s="1"/>
  <c r="H51" i="1"/>
  <c r="J51" i="1" s="1"/>
  <c r="N51" i="1" s="1"/>
  <c r="H52" i="1"/>
  <c r="J52" i="1" s="1"/>
  <c r="N52" i="1" s="1"/>
  <c r="H53" i="1"/>
  <c r="J53" i="1" s="1"/>
  <c r="N53" i="1" s="1"/>
  <c r="H54" i="1"/>
  <c r="J54" i="1" s="1"/>
  <c r="N54" i="1" s="1"/>
  <c r="H55" i="1"/>
  <c r="J55" i="1" s="1"/>
  <c r="N55" i="1" s="1"/>
  <c r="H56" i="1"/>
  <c r="J56" i="1" s="1"/>
  <c r="N56" i="1" s="1"/>
  <c r="H57" i="1"/>
  <c r="J57" i="1" s="1"/>
  <c r="N57" i="1" s="1"/>
  <c r="H58" i="1"/>
  <c r="J58" i="1" s="1"/>
  <c r="N58" i="1" s="1"/>
  <c r="H59" i="1"/>
  <c r="J59" i="1" s="1"/>
  <c r="N59" i="1" s="1"/>
  <c r="H60" i="1"/>
  <c r="J60" i="1" s="1"/>
  <c r="N60" i="1" s="1"/>
  <c r="H61" i="1"/>
  <c r="J61" i="1" s="1"/>
  <c r="N61" i="1" s="1"/>
  <c r="H62" i="1"/>
  <c r="J62" i="1" s="1"/>
  <c r="N62" i="1" s="1"/>
  <c r="H63" i="1"/>
  <c r="J63" i="1" s="1"/>
  <c r="N63" i="1" s="1"/>
  <c r="H64" i="1"/>
  <c r="J64" i="1" s="1"/>
  <c r="N64" i="1" s="1"/>
  <c r="H65" i="1"/>
  <c r="J65" i="1" s="1"/>
  <c r="N65" i="1" s="1"/>
  <c r="H66" i="1"/>
  <c r="J66" i="1" s="1"/>
  <c r="N66" i="1" s="1"/>
  <c r="H67" i="1"/>
  <c r="J67" i="1" s="1"/>
  <c r="N67" i="1" s="1"/>
  <c r="H68" i="1"/>
  <c r="J68" i="1" s="1"/>
  <c r="N68" i="1" s="1"/>
  <c r="J69" i="1"/>
  <c r="N69" i="1" s="1"/>
  <c r="H70" i="1"/>
  <c r="J70" i="1" s="1"/>
  <c r="N70" i="1" s="1"/>
  <c r="H71" i="1"/>
  <c r="J71" i="1" s="1"/>
  <c r="N71" i="1" s="1"/>
  <c r="H72" i="1"/>
  <c r="J72" i="1" s="1"/>
  <c r="N72" i="1" s="1"/>
  <c r="H73" i="1"/>
  <c r="J73" i="1" s="1"/>
  <c r="N73" i="1" s="1"/>
  <c r="H74" i="1"/>
  <c r="J74" i="1" s="1"/>
  <c r="N74" i="1" s="1"/>
  <c r="H75" i="1"/>
  <c r="J75" i="1" s="1"/>
  <c r="N75" i="1" s="1"/>
  <c r="H76" i="1"/>
  <c r="J76" i="1" s="1"/>
  <c r="N76" i="1" s="1"/>
  <c r="H77" i="1"/>
  <c r="J77" i="1" s="1"/>
  <c r="N77" i="1" s="1"/>
  <c r="H78" i="1"/>
  <c r="J78" i="1" s="1"/>
  <c r="N78" i="1" s="1"/>
  <c r="H79" i="1"/>
  <c r="J79" i="1" s="1"/>
  <c r="N79" i="1" s="1"/>
  <c r="H80" i="1"/>
  <c r="J80" i="1" s="1"/>
  <c r="N80" i="1" s="1"/>
  <c r="H81" i="1"/>
  <c r="J81" i="1" s="1"/>
  <c r="N81" i="1" s="1"/>
  <c r="H82" i="1"/>
  <c r="J82" i="1" s="1"/>
  <c r="N82" i="1" s="1"/>
  <c r="H83" i="1"/>
  <c r="J83" i="1" s="1"/>
  <c r="N83" i="1" s="1"/>
  <c r="H84" i="1"/>
  <c r="J84" i="1" s="1"/>
  <c r="N84" i="1" s="1"/>
  <c r="H85" i="1"/>
  <c r="J85" i="1" s="1"/>
  <c r="N85" i="1" s="1"/>
  <c r="H86" i="1"/>
  <c r="J86" i="1" s="1"/>
  <c r="N86" i="1" s="1"/>
  <c r="H87" i="1"/>
  <c r="J87" i="1" s="1"/>
  <c r="N87" i="1" s="1"/>
  <c r="H88" i="1"/>
  <c r="J88" i="1" s="1"/>
  <c r="N88" i="1" s="1"/>
  <c r="H89" i="1"/>
  <c r="J89" i="1" s="1"/>
  <c r="N89" i="1" s="1"/>
  <c r="H90" i="1"/>
  <c r="J90" i="1" s="1"/>
  <c r="N90" i="1" s="1"/>
  <c r="H91" i="1"/>
  <c r="J91" i="1" s="1"/>
  <c r="N91" i="1" s="1"/>
  <c r="H92" i="1"/>
  <c r="J92" i="1" s="1"/>
  <c r="N92" i="1" s="1"/>
  <c r="H93" i="1"/>
  <c r="J93" i="1" s="1"/>
  <c r="N93" i="1" s="1"/>
  <c r="H94" i="1"/>
  <c r="J94" i="1" s="1"/>
  <c r="N94" i="1" s="1"/>
  <c r="H95" i="1"/>
  <c r="J95" i="1" s="1"/>
  <c r="N95" i="1" s="1"/>
  <c r="H96" i="1"/>
  <c r="J96" i="1" s="1"/>
  <c r="N96" i="1" s="1"/>
  <c r="H97" i="1"/>
  <c r="J97" i="1" s="1"/>
  <c r="N97" i="1" s="1"/>
  <c r="H98" i="1"/>
  <c r="J98" i="1" s="1"/>
  <c r="N98" i="1" s="1"/>
  <c r="H99" i="1"/>
  <c r="J99" i="1" s="1"/>
  <c r="N99" i="1" s="1"/>
  <c r="H100" i="1"/>
  <c r="J100" i="1" s="1"/>
  <c r="N100" i="1" s="1"/>
  <c r="J101" i="1"/>
  <c r="N101" i="1" s="1"/>
  <c r="H102" i="1"/>
  <c r="J102" i="1" s="1"/>
  <c r="N102" i="1" s="1"/>
  <c r="H103" i="1"/>
  <c r="J103" i="1" s="1"/>
  <c r="N103" i="1" s="1"/>
  <c r="H104" i="1"/>
  <c r="J104" i="1" s="1"/>
  <c r="N104" i="1" s="1"/>
  <c r="H105" i="1"/>
  <c r="J105" i="1" s="1"/>
  <c r="N105" i="1" s="1"/>
  <c r="H106" i="1"/>
  <c r="J106" i="1" s="1"/>
  <c r="N106" i="1" s="1"/>
  <c r="H107" i="1"/>
  <c r="J107" i="1" s="1"/>
  <c r="N107" i="1" s="1"/>
  <c r="H108" i="1"/>
  <c r="J108" i="1" s="1"/>
  <c r="N108" i="1" s="1"/>
  <c r="H109" i="1"/>
  <c r="J109" i="1" s="1"/>
  <c r="N109" i="1" s="1"/>
  <c r="H110" i="1"/>
  <c r="J110" i="1" s="1"/>
  <c r="N110" i="1" s="1"/>
  <c r="H111" i="1"/>
  <c r="J111" i="1" s="1"/>
  <c r="N111" i="1" s="1"/>
  <c r="H112" i="1"/>
  <c r="J112" i="1" s="1"/>
  <c r="N112" i="1" s="1"/>
  <c r="H113" i="1"/>
  <c r="J113" i="1" s="1"/>
  <c r="N113" i="1" s="1"/>
  <c r="H114" i="1"/>
  <c r="J114" i="1" s="1"/>
  <c r="N114" i="1" s="1"/>
  <c r="H115" i="1"/>
  <c r="J115" i="1" s="1"/>
  <c r="N115" i="1" s="1"/>
  <c r="H116" i="1"/>
  <c r="J116" i="1" s="1"/>
  <c r="N116" i="1" s="1"/>
  <c r="H117" i="1"/>
  <c r="J117" i="1" s="1"/>
  <c r="N117" i="1" s="1"/>
  <c r="H118" i="1"/>
  <c r="J118" i="1" s="1"/>
  <c r="N118" i="1" s="1"/>
  <c r="H119" i="1"/>
  <c r="J119" i="1" s="1"/>
  <c r="N119" i="1" s="1"/>
  <c r="H120" i="1"/>
  <c r="J120" i="1" s="1"/>
  <c r="N120" i="1" s="1"/>
  <c r="H121" i="1"/>
  <c r="J121" i="1" s="1"/>
  <c r="N121" i="1" s="1"/>
  <c r="H122" i="1"/>
  <c r="J122" i="1" s="1"/>
  <c r="N122" i="1" s="1"/>
  <c r="H123" i="1"/>
  <c r="J123" i="1" s="1"/>
  <c r="N123" i="1" s="1"/>
  <c r="H124" i="1"/>
  <c r="J124" i="1" s="1"/>
  <c r="N124" i="1" s="1"/>
  <c r="H125" i="1"/>
  <c r="J125" i="1" s="1"/>
  <c r="N125" i="1" s="1"/>
  <c r="J126" i="1"/>
  <c r="N126" i="1" s="1"/>
  <c r="H127" i="1"/>
  <c r="J127" i="1" s="1"/>
  <c r="N127" i="1" s="1"/>
  <c r="H128" i="1"/>
  <c r="J128" i="1" s="1"/>
  <c r="N128" i="1" s="1"/>
  <c r="H129" i="1"/>
  <c r="J129" i="1" s="1"/>
  <c r="N129" i="1" s="1"/>
  <c r="H130" i="1"/>
  <c r="J130" i="1" s="1"/>
  <c r="N130" i="1" s="1"/>
  <c r="H131" i="1"/>
  <c r="J131" i="1" s="1"/>
  <c r="N131" i="1" s="1"/>
  <c r="H132" i="1"/>
  <c r="J132" i="1" s="1"/>
  <c r="N132" i="1" s="1"/>
  <c r="H133" i="1"/>
  <c r="J133" i="1" s="1"/>
  <c r="N133" i="1" s="1"/>
  <c r="H134" i="1"/>
  <c r="J134" i="1" s="1"/>
  <c r="N134" i="1" s="1"/>
  <c r="H135" i="1"/>
  <c r="J135" i="1" s="1"/>
  <c r="N135" i="1" s="1"/>
  <c r="H136" i="1"/>
  <c r="J136" i="1" s="1"/>
  <c r="N136" i="1" s="1"/>
  <c r="H138" i="1"/>
  <c r="J138" i="1" s="1"/>
  <c r="N138" i="1" s="1"/>
  <c r="H139" i="1"/>
  <c r="J139" i="1" s="1"/>
  <c r="N139" i="1" s="1"/>
  <c r="H140" i="1"/>
  <c r="J140" i="1" s="1"/>
  <c r="N140" i="1" s="1"/>
  <c r="H141" i="1"/>
  <c r="J141" i="1" s="1"/>
  <c r="N141" i="1" s="1"/>
  <c r="H142" i="1"/>
  <c r="J142" i="1" s="1"/>
  <c r="N142" i="1" s="1"/>
  <c r="H143" i="1"/>
  <c r="J143" i="1" s="1"/>
  <c r="N143" i="1" s="1"/>
  <c r="H144" i="1"/>
  <c r="J144" i="1" s="1"/>
  <c r="N144" i="1" s="1"/>
  <c r="H145" i="1"/>
  <c r="J145" i="1" s="1"/>
  <c r="N145" i="1" s="1"/>
  <c r="H146" i="1"/>
  <c r="J146" i="1" s="1"/>
  <c r="N146" i="1" s="1"/>
  <c r="H147" i="1"/>
  <c r="J147" i="1" s="1"/>
  <c r="N147" i="1" s="1"/>
  <c r="H148" i="1"/>
  <c r="J148" i="1" s="1"/>
  <c r="N148" i="1" s="1"/>
  <c r="H149" i="1"/>
  <c r="J149" i="1" s="1"/>
  <c r="N149" i="1" s="1"/>
  <c r="H150" i="1"/>
  <c r="J150" i="1" s="1"/>
  <c r="N150" i="1" s="1"/>
  <c r="H151" i="1"/>
  <c r="J151" i="1" s="1"/>
  <c r="N151" i="1" s="1"/>
  <c r="H152" i="1"/>
  <c r="J152" i="1" s="1"/>
  <c r="N152" i="1" s="1"/>
  <c r="H153" i="1"/>
  <c r="J153" i="1" s="1"/>
  <c r="N153" i="1" s="1"/>
  <c r="J154" i="1"/>
  <c r="N154" i="1" s="1"/>
  <c r="H11" i="1"/>
  <c r="J11" i="1" s="1"/>
</calcChain>
</file>

<file path=xl/sharedStrings.xml><?xml version="1.0" encoding="utf-8"?>
<sst xmlns="http://schemas.openxmlformats.org/spreadsheetml/2006/main" count="1187" uniqueCount="612">
  <si>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</si>
  <si>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</si>
  <si>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</si>
  <si>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</si>
  <si>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</si>
  <si>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</si>
  <si>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</si>
  <si>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</si>
  <si>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</si>
  <si>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</si>
  <si>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</si>
  <si>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</si>
  <si>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</si>
  <si>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</si>
  <si>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</si>
  <si>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</si>
  <si>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</si>
  <si>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</si>
  <si>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</si>
  <si>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</si>
  <si>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</si>
  <si>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</si>
  <si>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</si>
  <si>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</si>
  <si>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</si>
  <si>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</si>
  <si>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</si>
  <si>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</si>
  <si>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</si>
  <si>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</si>
  <si>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</si>
  <si>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</si>
  <si>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</si>
  <si>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</si>
  <si>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</si>
  <si>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</si>
  <si>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</si>
  <si>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</si>
  <si>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</si>
  <si>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</si>
  <si>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</si>
  <si>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</si>
  <si>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</si>
  <si>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</si>
  <si>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</si>
  <si>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</si>
  <si>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</si>
  <si>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</si>
  <si>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</si>
  <si>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</si>
  <si>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</si>
  <si>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</si>
  <si>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</si>
  <si>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</si>
  <si>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</si>
  <si>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</si>
  <si>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</si>
  <si>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</si>
  <si>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</si>
  <si>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</si>
  <si>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</si>
  <si>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</si>
  <si>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</si>
  <si>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</si>
  <si>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</si>
  <si>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</si>
  <si>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</si>
  <si>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</si>
  <si>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</si>
  <si>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</si>
  <si>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</si>
  <si>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</si>
  <si>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</si>
  <si>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</si>
  <si>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</si>
  <si>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</si>
  <si>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</si>
  <si>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</si>
  <si>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</si>
  <si>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</si>
  <si>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</si>
  <si>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</si>
  <si>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</si>
  <si>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</si>
  <si>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</si>
  <si>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</si>
  <si>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</si>
  <si>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</si>
  <si>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</si>
  <si>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</si>
  <si>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</si>
  <si>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</si>
  <si>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</si>
  <si>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</si>
  <si>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</si>
  <si>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</si>
  <si>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</si>
  <si>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</si>
  <si>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</si>
  <si>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</si>
  <si>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</si>
  <si>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</si>
  <si>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</si>
  <si>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</si>
  <si>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</si>
  <si>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</si>
  <si>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</si>
  <si>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</si>
  <si>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</si>
  <si>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</si>
  <si>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</si>
  <si>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</si>
  <si>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</si>
  <si>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</si>
  <si>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</si>
  <si>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</si>
  <si>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</si>
  <si>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</si>
  <si>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</si>
  <si>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</si>
  <si>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</si>
  <si>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</si>
  <si>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</si>
  <si>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</si>
  <si>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</si>
  <si>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</si>
  <si>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</si>
  <si>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</si>
  <si>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</si>
  <si>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</si>
  <si>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</si>
  <si>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</si>
  <si>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</si>
  <si>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</si>
  <si>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</si>
  <si>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</si>
  <si>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</si>
  <si>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</si>
  <si>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</si>
  <si>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</si>
  <si>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</si>
  <si>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</si>
  <si>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</si>
  <si>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</si>
  <si>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</si>
  <si>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</si>
  <si>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</si>
  <si>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</si>
  <si>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</si>
  <si>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</si>
  <si>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</si>
  <si>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</si>
  <si>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</si>
  <si>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</si>
  <si>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</si>
  <si>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</si>
  <si>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</si>
  <si>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</si>
  <si>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</si>
  <si>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</si>
  <si>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</si>
  <si>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</si>
  <si>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</si>
  <si>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</si>
  <si>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</si>
  <si>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</si>
  <si>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</si>
  <si>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</si>
  <si>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</si>
  <si>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</si>
  <si>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</si>
  <si>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</si>
  <si>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</si>
  <si>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</si>
  <si>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</si>
  <si>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</si>
  <si>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</si>
  <si>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</si>
  <si>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</si>
  <si>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</si>
  <si>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</si>
  <si>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</si>
  <si>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</si>
  <si>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</si>
  <si>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</si>
  <si>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</si>
  <si>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</si>
  <si>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</si>
  <si>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</si>
  <si>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</si>
  <si>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</si>
  <si>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</si>
  <si>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</si>
  <si>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</si>
  <si>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</si>
  <si>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</si>
  <si>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</si>
  <si>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</si>
  <si>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</si>
  <si>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</si>
  <si>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</si>
  <si>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</si>
  <si>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</si>
  <si>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</si>
  <si>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</si>
  <si>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</si>
  <si>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</si>
  <si>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</si>
  <si>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</si>
  <si>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</si>
  <si>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</si>
  <si>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</si>
  <si>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</si>
  <si>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</si>
  <si>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</si>
  <si>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</si>
  <si>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</si>
  <si>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</si>
  <si>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</si>
  <si>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</si>
  <si>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</si>
  <si>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</si>
  <si>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</si>
  <si>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</si>
  <si>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</si>
  <si>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</si>
  <si>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</si>
  <si>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</si>
  <si>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</si>
  <si>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</si>
  <si>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</si>
  <si>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</si>
  <si>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</si>
  <si>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</si>
  <si>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</si>
  <si>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</si>
  <si>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</si>
  <si>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</si>
  <si>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</si>
  <si>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</si>
  <si>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</si>
  <si>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</si>
  <si>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</si>
  <si>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</si>
  <si>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</si>
  <si>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</si>
  <si>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</si>
  <si>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</si>
  <si>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</si>
  <si>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</si>
  <si>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</si>
  <si>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</si>
  <si>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</si>
  <si>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</si>
  <si>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</si>
  <si>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</si>
  <si>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</si>
  <si>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</si>
  <si>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</si>
  <si>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</si>
  <si>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</si>
  <si>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</si>
  <si>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</si>
  <si>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</si>
  <si>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</si>
  <si>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</si>
  <si>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</si>
  <si>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</si>
  <si>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</si>
  <si>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</si>
  <si>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</si>
  <si>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</si>
  <si>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</si>
  <si>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</si>
  <si>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</si>
  <si>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</si>
  <si>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</si>
  <si>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</si>
  <si>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</si>
  <si>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</si>
  <si>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</si>
  <si>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</si>
  <si>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</si>
  <si>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</si>
  <si>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</si>
  <si>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</si>
  <si>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</si>
  <si>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</si>
  <si>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</si>
  <si>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</si>
  <si>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</si>
  <si>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</si>
  <si>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</si>
  <si>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</si>
  <si>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</si>
  <si>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</si>
  <si>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</si>
  <si>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</si>
  <si>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</si>
  <si>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</si>
  <si>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</si>
  <si>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</si>
  <si>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</si>
  <si>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</si>
  <si>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</si>
  <si>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</si>
  <si>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</si>
  <si>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</si>
  <si>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</si>
  <si>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</si>
  <si>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</si>
  <si>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</si>
  <si>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</si>
  <si>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</si>
  <si>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</si>
  <si>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</si>
  <si>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</si>
  <si>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</si>
  <si>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</si>
  <si>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</si>
  <si>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</si>
  <si>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</si>
  <si>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</si>
  <si>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</si>
  <si>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</si>
  <si>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</si>
  <si>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</si>
  <si>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</si>
  <si>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</si>
  <si>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</si>
  <si>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</si>
  <si>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</si>
  <si>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</si>
  <si>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</si>
  <si>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</si>
  <si>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</si>
  <si>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</si>
  <si>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</si>
  <si>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</si>
  <si>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</si>
  <si>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</si>
  <si>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</si>
  <si>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</si>
  <si>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</si>
  <si>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</si>
  <si>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</si>
  <si>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</si>
  <si>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</si>
  <si>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</si>
  <si>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</si>
  <si>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</si>
  <si>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</si>
  <si>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</si>
  <si>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</si>
  <si>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</si>
  <si>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</si>
  <si>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</si>
  <si>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</si>
  <si>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</si>
  <si>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</si>
  <si>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</si>
  <si>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</si>
  <si>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</si>
  <si>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</si>
  <si>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</si>
  <si>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</si>
  <si>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</si>
  <si>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</si>
  <si>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</si>
  <si>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</si>
  <si>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</si>
  <si>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</si>
  <si>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</si>
  <si>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</si>
  <si>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</si>
  <si>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 xml:space="preserve">Hospital Municipal Jamao al Norte </t>
  </si>
  <si>
    <t>ANTICIPO FINANCIERO</t>
  </si>
  <si>
    <t>RESMA</t>
  </si>
  <si>
    <t>UNIDAD</t>
  </si>
  <si>
    <t>RESMA PAPEL BOND 8 1/2 X 11</t>
  </si>
  <si>
    <t>CORRECTOR LIQUIDO TIPO LAPIZ</t>
  </si>
  <si>
    <t xml:space="preserve">CUADERNO ECO 200 PAGINAS </t>
  </si>
  <si>
    <t xml:space="preserve">SACAPUNTAS DOS HOYOS </t>
  </si>
  <si>
    <t xml:space="preserve">LAPIZ DE CARBON </t>
  </si>
  <si>
    <t xml:space="preserve">UNIDAD </t>
  </si>
  <si>
    <t xml:space="preserve">PAPEL CONTINUO 9 1/2 X 11 DE UNA PARTE </t>
  </si>
  <si>
    <t>TONER 105 A AICON</t>
  </si>
  <si>
    <t xml:space="preserve">TONER HIDRIDO AICON 35A, 85A, 78A </t>
  </si>
  <si>
    <t xml:space="preserve">TONER PRINTON COMPATIBLE CON HP </t>
  </si>
  <si>
    <t>CINTA EPSON S015631 PARA IMPRESORA LX-300/350</t>
  </si>
  <si>
    <t>GRAPAS MERLETTO</t>
  </si>
  <si>
    <t>CLIPS JUMBO TALBOT</t>
  </si>
  <si>
    <t xml:space="preserve">PAQUETE </t>
  </si>
  <si>
    <t>SOBRES DE CARTAS BLANCO #10 500/1</t>
  </si>
  <si>
    <t>FOLDER  MANILA 8 1/2 X 11</t>
  </si>
  <si>
    <t>CAJA</t>
  </si>
  <si>
    <t xml:space="preserve">CARPETA DE 3 PULGADAS CON ARGOLLAS </t>
  </si>
  <si>
    <t xml:space="preserve">IMPRESOR CANON LASER IBP6030W </t>
  </si>
  <si>
    <t xml:space="preserve">VENTAS DE SERVICIOS </t>
  </si>
  <si>
    <t>ACE</t>
  </si>
  <si>
    <t>CLORO</t>
  </si>
  <si>
    <t xml:space="preserve">BRILLO </t>
  </si>
  <si>
    <t>AMBIENTADORES</t>
  </si>
  <si>
    <t>INSECTICIDA</t>
  </si>
  <si>
    <t>JABON DE BAÑO</t>
  </si>
  <si>
    <t>PAPEL TOALLA</t>
  </si>
  <si>
    <t xml:space="preserve">DESINFECTANTE </t>
  </si>
  <si>
    <t>SERVILLETAS</t>
  </si>
  <si>
    <t>PAPEL ALUMINIO</t>
  </si>
  <si>
    <t>PAPEL MANILA</t>
  </si>
  <si>
    <t>OXIGENO</t>
  </si>
  <si>
    <t>QUESO GEO</t>
  </si>
  <si>
    <t>LECHE EVAPORADA</t>
  </si>
  <si>
    <t>QUESO DE FREIR</t>
  </si>
  <si>
    <t>HUEVOS</t>
  </si>
  <si>
    <t>LECHE LISTAMILK</t>
  </si>
  <si>
    <t>MANTEQUILLA</t>
  </si>
  <si>
    <t>POLLO</t>
  </si>
  <si>
    <t>CARNE DE CERDO</t>
  </si>
  <si>
    <t>ARROZ</t>
  </si>
  <si>
    <t>AVENA</t>
  </si>
  <si>
    <t>HABICHUELAS HABITAS</t>
  </si>
  <si>
    <t>HABICHUELAS NEGRAS</t>
  </si>
  <si>
    <t>GUANDULES</t>
  </si>
  <si>
    <t>BOTELLONES DE AGUA</t>
  </si>
  <si>
    <t>TE FRIO</t>
  </si>
  <si>
    <t>REFRESCO</t>
  </si>
  <si>
    <t>JUGOS SANTAL</t>
  </si>
  <si>
    <t>JUGOS PETIT</t>
  </si>
  <si>
    <t>MALTA MORENA</t>
  </si>
  <si>
    <t>AZUCAR BLANCA</t>
  </si>
  <si>
    <t>AZUCAR CREMA</t>
  </si>
  <si>
    <t>COCOA</t>
  </si>
  <si>
    <t>PAN</t>
  </si>
  <si>
    <t>GALLETAS DE SODA</t>
  </si>
  <si>
    <t>SOPITAS</t>
  </si>
  <si>
    <t>PASTA DE TOMATE</t>
  </si>
  <si>
    <t>SAZON EN POLVO</t>
  </si>
  <si>
    <t>OREGANO</t>
  </si>
  <si>
    <t>AJO</t>
  </si>
  <si>
    <t>CEBOLLA</t>
  </si>
  <si>
    <t>VINAGRE</t>
  </si>
  <si>
    <t>CANELA</t>
  </si>
  <si>
    <t>SAL MOLIDA</t>
  </si>
  <si>
    <t>SAZON LIQUIDO</t>
  </si>
  <si>
    <t>SOPA DE SOBRE</t>
  </si>
  <si>
    <t>FIDEOS</t>
  </si>
  <si>
    <t>ESPAGUETIS</t>
  </si>
  <si>
    <t>BACALAO</t>
  </si>
  <si>
    <t>SALAMI</t>
  </si>
  <si>
    <t>CHULETA</t>
  </si>
  <si>
    <t>LONGANIZA</t>
  </si>
  <si>
    <t>JAMON</t>
  </si>
  <si>
    <t>PAPAS</t>
  </si>
  <si>
    <t>ZANAHORIA</t>
  </si>
  <si>
    <t>BERENJENAS</t>
  </si>
  <si>
    <t>LECHUGA</t>
  </si>
  <si>
    <t>RECAITO</t>
  </si>
  <si>
    <t>PEPINO</t>
  </si>
  <si>
    <t>GUINEO MADURO</t>
  </si>
  <si>
    <t>PLATANOS VERDES</t>
  </si>
  <si>
    <t>GUINEOS VERDE</t>
  </si>
  <si>
    <t>RULOS</t>
  </si>
  <si>
    <t>YUCA</t>
  </si>
  <si>
    <t>BATATA</t>
  </si>
  <si>
    <t>DITEN</t>
  </si>
  <si>
    <t xml:space="preserve">GASOLINA REGULAR </t>
  </si>
  <si>
    <t>IMPRESOR EPSON  L3210</t>
  </si>
  <si>
    <t>GAS PROPANO</t>
  </si>
  <si>
    <t xml:space="preserve">GASOIL REGULAR </t>
  </si>
  <si>
    <t xml:space="preserve">GALONES </t>
  </si>
  <si>
    <t>SACO</t>
  </si>
  <si>
    <t>CAJAS</t>
  </si>
  <si>
    <t>FARDOS</t>
  </si>
  <si>
    <t>DOCENAS</t>
  </si>
  <si>
    <t>GALONES</t>
  </si>
  <si>
    <t>PAQUETES</t>
  </si>
  <si>
    <t>PAQUETE</t>
  </si>
  <si>
    <t xml:space="preserve">PAPEL DE BAÑO  JUMBO </t>
  </si>
  <si>
    <t>JABON CUABA</t>
  </si>
  <si>
    <t>UNIDADES</t>
  </si>
  <si>
    <t xml:space="preserve">PAQUETES </t>
  </si>
  <si>
    <t>JABON BOLA AZUL DE FREGAR</t>
  </si>
  <si>
    <t xml:space="preserve">FUNDAS NEGRAS MEDIANAS </t>
  </si>
  <si>
    <t>GUANTES  PARA LIMPIEZA</t>
  </si>
  <si>
    <t>FALDO</t>
  </si>
  <si>
    <t>LIBRAS</t>
  </si>
  <si>
    <t>CARTONES</t>
  </si>
  <si>
    <t>TARROS</t>
  </si>
  <si>
    <t>FUNDA</t>
  </si>
  <si>
    <t>LATAS</t>
  </si>
  <si>
    <t>ACEITE JUMBO</t>
  </si>
  <si>
    <t>POTES</t>
  </si>
  <si>
    <t xml:space="preserve">SARDINAS </t>
  </si>
  <si>
    <t>MAIZ DULCE GOYA</t>
  </si>
  <si>
    <t xml:space="preserve">TOMATES </t>
  </si>
  <si>
    <t>AJI CUBANELA</t>
  </si>
  <si>
    <t xml:space="preserve">AJIES MORRON </t>
  </si>
  <si>
    <t xml:space="preserve"> INYECTABLE </t>
  </si>
  <si>
    <t xml:space="preserve"> SOLUCION </t>
  </si>
  <si>
    <t>SILLON EJECUTIVO</t>
  </si>
  <si>
    <t>ESCRITORIOS</t>
  </si>
  <si>
    <t>SILLAS PLASTICAS  RIMAX</t>
  </si>
  <si>
    <t>AIRES ACONDICIONADO  TGM 22 VTU</t>
  </si>
  <si>
    <t xml:space="preserve">REPARCION Y MANTENIMIENTOS AMBULANCIA </t>
  </si>
  <si>
    <t xml:space="preserve">SERVICIOS </t>
  </si>
  <si>
    <t>TANQUES</t>
  </si>
  <si>
    <t>FOLDER 8 1/2 X14</t>
  </si>
  <si>
    <t xml:space="preserve">CPU Y DISCOS DURO PC 500GB </t>
  </si>
  <si>
    <t xml:space="preserve">MONITOR DELL </t>
  </si>
  <si>
    <t>UPS FORZA 500 VA</t>
  </si>
  <si>
    <t xml:space="preserve">TECLADO /MOUSE </t>
  </si>
  <si>
    <t>LUBRICANTES</t>
  </si>
  <si>
    <t>SUAVIZANTE</t>
  </si>
  <si>
    <t>FUNDAS PLASTICAS  #55</t>
  </si>
  <si>
    <t>FUNDAS PLASTICAS #100</t>
  </si>
  <si>
    <t>CASABES</t>
  </si>
  <si>
    <t xml:space="preserve">KILOS/LATAS </t>
  </si>
  <si>
    <t xml:space="preserve">DIPIRONA 1/G 2ML </t>
  </si>
  <si>
    <t>DIMENHIDRINATO USP 500 MG</t>
  </si>
  <si>
    <t>INSULEX 70/30 100UI/ML</t>
  </si>
  <si>
    <t xml:space="preserve">ALBUTEROL SULFATE </t>
  </si>
  <si>
    <t xml:space="preserve">SOLUCION </t>
  </si>
  <si>
    <t>CPOMPLEJO B SOL INYECTABLE 10ML</t>
  </si>
  <si>
    <t xml:space="preserve">METAMIZOL SODICO </t>
  </si>
  <si>
    <t xml:space="preserve">PARACETAMOL INTRAVENOSO </t>
  </si>
  <si>
    <t xml:space="preserve">INFUSION </t>
  </si>
  <si>
    <t xml:space="preserve">HIPATROPIUM SOL </t>
  </si>
  <si>
    <t xml:space="preserve">PIEZAS CIRUGIA MENOR </t>
  </si>
  <si>
    <t xml:space="preserve">KIT </t>
  </si>
  <si>
    <t>BISTURI SIN MANGO #15 X 100</t>
  </si>
  <si>
    <t xml:space="preserve">CAJAS </t>
  </si>
  <si>
    <t>4230 - Productos quirúrgicos</t>
  </si>
  <si>
    <t xml:space="preserve">AGUJA MARIPOSA #23 </t>
  </si>
  <si>
    <t>4231 - Productos quirúrgicos</t>
  </si>
  <si>
    <t>4232 - Productos quirúrgicos</t>
  </si>
  <si>
    <t>JERINGAS 5 CC</t>
  </si>
  <si>
    <t xml:space="preserve">JERINGAS 3 CC </t>
  </si>
  <si>
    <t>4233 - Productos quirúrgicos</t>
  </si>
  <si>
    <t>CATETER INTRAVENOSO #18</t>
  </si>
  <si>
    <t xml:space="preserve">UNIDADES </t>
  </si>
  <si>
    <t>4234 - Productos quirúrgicos</t>
  </si>
  <si>
    <t>PAPEL D ELECTRO  80*20</t>
  </si>
  <si>
    <t>4113 - Suministros y accesorios de laboratorio</t>
  </si>
  <si>
    <t>4114 - Suministros y accesorios de laboratorio</t>
  </si>
  <si>
    <t>4115 - Suministros y accesorios de laboratorio</t>
  </si>
  <si>
    <t>4116 - Suministros y accesorios de laboratorio</t>
  </si>
  <si>
    <t>4117 - Suministros y accesorios de laboratorio</t>
  </si>
  <si>
    <t>4118 - Suministros y accesorios de laboratorio</t>
  </si>
  <si>
    <t>DILUENTE 20 L-TANK HEMATOLOGIA</t>
  </si>
  <si>
    <t>4235 - Productos quirúrgicos</t>
  </si>
  <si>
    <t xml:space="preserve">COLCHON PARA CAMILLAS </t>
  </si>
  <si>
    <t>GLUCOSA LQ 6X30ML BS</t>
  </si>
  <si>
    <t xml:space="preserve">UREA LQ GLDH 5X25ML/1X32ML </t>
  </si>
  <si>
    <t xml:space="preserve">PRUEBA DE EMBARAZO RAPIDA </t>
  </si>
  <si>
    <t>TRIGLICERIDOS GOP-POD 6X30ML</t>
  </si>
  <si>
    <t>HEPATITIS B RAPID TEST</t>
  </si>
  <si>
    <t>HEPATITIS C RAPID TEST</t>
  </si>
  <si>
    <t xml:space="preserve">SANGRE OCULTA RAPID TEST 1 </t>
  </si>
  <si>
    <t xml:space="preserve">TIRILLAS DE ORINA BIOTRON </t>
  </si>
  <si>
    <t xml:space="preserve">CAJA </t>
  </si>
  <si>
    <t>TUBOS ROJOS 6ML CON ADITIVO</t>
  </si>
  <si>
    <t>TUBOS AMARILLO CON GEL 6ML</t>
  </si>
  <si>
    <t>4119 - Suministros y accesorios de laboratorio</t>
  </si>
  <si>
    <t>4120 - Suministros y accesorios de laboratorio</t>
  </si>
  <si>
    <t>4121 - Suministros y accesorios de laboratorio</t>
  </si>
  <si>
    <t>4122 - Suministros y accesorios de laboratorio</t>
  </si>
  <si>
    <t>4123 - Suministros y accesorios de laboratorio</t>
  </si>
  <si>
    <t>4124 - Suministros y accesorios de laboratorio</t>
  </si>
  <si>
    <t>4125 - Suministros y accesorios de laboratorio</t>
  </si>
  <si>
    <t>4126 - Suministros y accesorios de laboratorio</t>
  </si>
  <si>
    <t>CONTENEDORES DE ORINA ESTERIL 60ML</t>
  </si>
  <si>
    <t xml:space="preserve">AGUA DESTILADA GALON </t>
  </si>
  <si>
    <t xml:space="preserve">RINSE 20L TANK HEMATOLOGIA </t>
  </si>
  <si>
    <t>GALON</t>
  </si>
  <si>
    <t xml:space="preserve">CALIBRADORES 10X3 ML  </t>
  </si>
  <si>
    <t xml:space="preserve">GALON </t>
  </si>
  <si>
    <t>4216 - Equipos y suministros dentales</t>
  </si>
  <si>
    <t>4217 - Equipos y suministros dentales</t>
  </si>
  <si>
    <t>4218 - Equipos y suministros dentales</t>
  </si>
  <si>
    <t>4219 - Equipos y suministros dentales</t>
  </si>
  <si>
    <t>4220 - Equipos y suministros dentales</t>
  </si>
  <si>
    <t>4221 - Equipos y suministros dentales</t>
  </si>
  <si>
    <t>4222 - Equipos y suministros dentales</t>
  </si>
  <si>
    <t>4223 - Equipos y suministros dentales</t>
  </si>
  <si>
    <t>4224 - Equipos y suministros dentales</t>
  </si>
  <si>
    <t>4225 - Equipos y suministros dentales</t>
  </si>
  <si>
    <t>4226 - Equipos y suministros dentales</t>
  </si>
  <si>
    <t xml:space="preserve">HILOS DE SURURA 3/0 SEDA </t>
  </si>
  <si>
    <t>CAJA DE BOLAS ROSE 401 LOTUS BEING</t>
  </si>
  <si>
    <t>GUANTES NITRILO S/POLVO AZUL SMALL</t>
  </si>
  <si>
    <t xml:space="preserve">HAMIGER GERMICIDA CONCENTRADO 160 ONZAS </t>
  </si>
  <si>
    <t>MASCARILLAS PLANA AZUL  BASE MASK</t>
  </si>
  <si>
    <t>PROFILACTICA MENTA 390G</t>
  </si>
  <si>
    <t>EYECTOR DE SALIBA 1X100 ZOGEAR</t>
  </si>
  <si>
    <t xml:space="preserve">RESINA T-ECOM PLUS A 1 ESMALTE </t>
  </si>
  <si>
    <t xml:space="preserve">RESINA T-ECOM PLUS A 3 ESMALTE </t>
  </si>
  <si>
    <t xml:space="preserve">RESINA T-ECOM PLUS A 2 ESMALTE </t>
  </si>
  <si>
    <t xml:space="preserve">TIJERAS QUIRUGICAS RECTAS </t>
  </si>
  <si>
    <t>BANDA MATRIZ DE ACERO HORICO 5MMX3MM</t>
  </si>
  <si>
    <t xml:space="preserve">ADESIVO TETRIC BOND 6G INVOCLAR </t>
  </si>
  <si>
    <t>4227 - Equipos y suministros dentales</t>
  </si>
  <si>
    <t>4712 - Suministros de limpieza</t>
  </si>
  <si>
    <t>MAPEADORES/SUAPERS</t>
  </si>
  <si>
    <t>4714 - Suministros de limpieza</t>
  </si>
  <si>
    <t xml:space="preserve">ESCOBAS </t>
  </si>
  <si>
    <t xml:space="preserve">ZAFACON </t>
  </si>
  <si>
    <t>5613 - Mobiliario institucional, escolar y educativo y accesorios</t>
  </si>
  <si>
    <t xml:space="preserve">ARCHIVEROS </t>
  </si>
  <si>
    <t>4413 - Suministros de oficina</t>
  </si>
  <si>
    <t xml:space="preserve">TINTA DE IMPRESORA EPSON  4 COLORES </t>
  </si>
  <si>
    <t>PLAN ANUAL DE COMPRAS Y CONTRATACIONES AÑO ______2026_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</si>
</sst>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C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applyFont="1"/>
    <xf numFmtId="38" fontId="5" fillId="0" borderId="1" xfId="0" applyNumberFormat="1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/>
    </xf>
    <xf numFmtId="38" fontId="5" fillId="0" borderId="2" xfId="0" applyNumberFormat="1" applyFont="1" applyBorder="1" applyAlignment="1">
      <alignment horizontal="center" vertical="top" wrapText="1"/>
    </xf>
    <xf numFmtId="14" fontId="5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38" fontId="5" fillId="0" borderId="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64" fontId="5" fillId="0" borderId="0" xfId="1" applyFont="1"/>
    <xf numFmtId="0" fontId="5" fillId="0" borderId="0" xfId="1" applyNumberFormat="1" applyFont="1"/>
    <xf numFmtId="0" fontId="5" fillId="0" borderId="0" xfId="0" quotePrefix="1" applyFont="1" applyAlignment="1">
      <alignment horizontal="left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RD$&quot;#,##0.0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family val="2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3244172</xdr:colOff>
      <xdr:row>3</xdr:row>
      <xdr:rowOff>289385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174" totalsRowShown="0" headerRowDxfId="17" dataDxfId="16" tableBorderDxfId="15">
  <autoFilter ref="A10:O174" xr:uid="{00000000-0009-0000-0100-000001000000}"/>
  <sortState xmlns:xlrd2="http://schemas.microsoft.com/office/spreadsheetml/2017/richdata2" ref="A8:N151">
    <sortCondition ref="A7:A151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SUM(Tabla1[[#This Row],[PRIMER TRIMESTRE]:[CUARTO TRIMESTRE]])</calculatedColumnFormula>
    </tableColumn>
    <tableColumn id="20" xr3:uid="{00000000-0010-0000-0000-000014000000}" name="PRECIO UNITARIO ESTIMADO" dataDxfId="6"/>
    <tableColumn id="6" xr3:uid="{00000000-0010-0000-0000-000006000000}" name="COSTO TOTAL UNITARIO" dataDxfId="5">
      <calculatedColumnFormula>+H11*I11</calculatedColumnFormula>
    </tableColumn>
    <tableColumn id="10" xr3:uid="{00000000-0010-0000-0000-00000A000000}" name="COSTO TOTAL POR CÓDIGO DE CATÁLOGO DE BIENES Y SERVICIOS (CBS)" dataDxfId="4"/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/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0"/>
  <sheetViews>
    <sheetView tabSelected="1" zoomScale="80" zoomScaleNormal="80" zoomScaleSheetLayoutView="90" workbookViewId="0">
      <selection activeCell="O8" sqref="O8"/>
    </sheetView>
  </sheetViews>
  <sheetFormatPr defaultColWidth="11.42578125" defaultRowHeight="23.25" x14ac:dyDescent="0.35"/>
  <cols>
    <col min="1" max="1" width="101.42578125" style="3" customWidth="1"/>
    <col min="2" max="2" width="105.140625" style="3" customWidth="1"/>
    <col min="3" max="3" width="36.5703125" style="3" customWidth="1"/>
    <col min="4" max="4" width="7.5703125" style="3" customWidth="1"/>
    <col min="5" max="5" width="8.42578125" style="3" customWidth="1"/>
    <col min="6" max="7" width="7.42578125" style="3" hidden="1" customWidth="1"/>
    <col min="8" max="8" width="15" style="3" customWidth="1"/>
    <col min="9" max="9" width="24.140625" style="3" customWidth="1"/>
    <col min="10" max="10" width="25.42578125" style="3" customWidth="1"/>
    <col min="11" max="11" width="29.7109375" style="3" customWidth="1"/>
    <col min="12" max="12" width="32" style="3" customWidth="1"/>
    <col min="13" max="13" width="42.42578125" style="3" customWidth="1"/>
    <col min="14" max="14" width="29.42578125" style="3" customWidth="1"/>
    <col min="15" max="15" width="25.42578125" style="3" customWidth="1"/>
    <col min="16" max="16" width="19.42578125" style="3" customWidth="1"/>
    <col min="17" max="17" width="18.85546875" style="3" customWidth="1"/>
    <col min="18" max="18" width="17.140625" style="3" customWidth="1"/>
    <col min="19" max="19" width="21.42578125" style="3" customWidth="1"/>
    <col min="20" max="20" width="64.5703125" style="3" hidden="1" customWidth="1"/>
    <col min="21" max="21" width="20.85546875" style="3" customWidth="1"/>
    <col min="22" max="22" width="0" style="3" hidden="1" customWidth="1"/>
    <col min="23" max="23" width="52.28515625" style="3" hidden="1" customWidth="1"/>
    <col min="24" max="24" width="17.7109375" style="3" customWidth="1"/>
    <col min="25" max="16384" width="11.42578125" style="3"/>
  </cols>
  <sheetData>
    <row r="1" spans="1:23" ht="30.75" customHeight="1" thickBot="1" x14ac:dyDescent="0.4"/>
    <row r="2" spans="1:23" ht="30.75" customHeight="1" x14ac:dyDescent="0.35">
      <c r="A2" s="1" t="s">
        <v>25</v>
      </c>
      <c r="N2" s="4" t="s">
        <v>2</v>
      </c>
      <c r="O2" s="5">
        <v>45899</v>
      </c>
    </row>
    <row r="3" spans="1:23" ht="46.5" x14ac:dyDescent="0.35">
      <c r="A3" s="30"/>
      <c r="N3" s="6" t="s">
        <v>3</v>
      </c>
      <c r="O3" s="7">
        <v>45899</v>
      </c>
    </row>
    <row r="4" spans="1:23" ht="30.75" customHeight="1" x14ac:dyDescent="0.35">
      <c r="A4" s="30"/>
      <c r="B4" s="8"/>
      <c r="C4" s="8"/>
      <c r="D4" s="8"/>
      <c r="E4" s="8"/>
      <c r="F4" s="8"/>
      <c r="G4" s="8"/>
      <c r="H4" s="8"/>
      <c r="I4" s="8"/>
      <c r="J4" s="8"/>
      <c r="K4" s="8"/>
      <c r="N4" s="6" t="s">
        <v>4</v>
      </c>
      <c r="O4" s="9"/>
    </row>
    <row r="5" spans="1:23" ht="30.75" customHeight="1" thickBot="1" x14ac:dyDescent="0.4">
      <c r="A5" s="30"/>
      <c r="N5" s="10" t="s">
        <v>12</v>
      </c>
      <c r="O5" s="11">
        <v>3</v>
      </c>
    </row>
    <row r="6" spans="1:23" ht="30.75" customHeight="1" x14ac:dyDescent="0.35">
      <c r="A6" s="31" t="s">
        <v>375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3" ht="30.75" customHeight="1" x14ac:dyDescent="0.35">
      <c r="A7" s="29" t="s">
        <v>611</v>
      </c>
      <c r="B7" s="29"/>
    </row>
    <row r="8" spans="1:23" ht="30.75" customHeight="1" thickBot="1" x14ac:dyDescent="0.4"/>
    <row r="9" spans="1:23" ht="30.75" customHeight="1" x14ac:dyDescent="0.35">
      <c r="C9" s="12"/>
      <c r="D9" s="26" t="s">
        <v>15</v>
      </c>
      <c r="E9" s="27"/>
      <c r="F9" s="27"/>
      <c r="G9" s="28"/>
      <c r="H9" s="12"/>
      <c r="I9" s="12"/>
      <c r="J9" s="12"/>
      <c r="K9" s="12"/>
    </row>
    <row r="10" spans="1:23" ht="165.75" customHeight="1" x14ac:dyDescent="0.35">
      <c r="A10" s="13" t="s">
        <v>11</v>
      </c>
      <c r="B10" s="14" t="s">
        <v>373</v>
      </c>
      <c r="C10" s="14" t="s">
        <v>0</v>
      </c>
      <c r="D10" s="15" t="s">
        <v>7</v>
      </c>
      <c r="E10" s="15" t="s">
        <v>8</v>
      </c>
      <c r="F10" s="15" t="s">
        <v>9</v>
      </c>
      <c r="G10" s="15" t="s">
        <v>10</v>
      </c>
      <c r="H10" s="14" t="s">
        <v>5</v>
      </c>
      <c r="I10" s="14" t="s">
        <v>16</v>
      </c>
      <c r="J10" s="14" t="s">
        <v>374</v>
      </c>
      <c r="K10" s="14" t="s">
        <v>372</v>
      </c>
      <c r="L10" s="14" t="s">
        <v>19</v>
      </c>
      <c r="M10" s="14" t="s">
        <v>6</v>
      </c>
      <c r="N10" s="14" t="s">
        <v>1</v>
      </c>
      <c r="O10" s="16" t="s">
        <v>13</v>
      </c>
      <c r="Q10" s="17"/>
      <c r="R10" s="17"/>
      <c r="S10" s="17"/>
      <c r="T10" s="17"/>
      <c r="U10" s="17"/>
    </row>
    <row r="11" spans="1:23" x14ac:dyDescent="0.35">
      <c r="A11" s="3" t="s">
        <v>186</v>
      </c>
      <c r="B11" s="3" t="s">
        <v>379</v>
      </c>
      <c r="C11" s="3" t="s">
        <v>377</v>
      </c>
      <c r="D11" s="3">
        <v>81</v>
      </c>
      <c r="E11" s="3">
        <v>81</v>
      </c>
      <c r="H11" s="3">
        <f>SUM(Tabla1[[#This Row],[PRIMER TRIMESTRE]:[CUARTO TRIMESTRE]])</f>
        <v>162</v>
      </c>
      <c r="I11" s="18">
        <v>400</v>
      </c>
      <c r="J11" s="18">
        <f t="shared" ref="J11:J51" si="0">+H11*I11</f>
        <v>64800</v>
      </c>
      <c r="K11" s="18"/>
      <c r="L11" s="3" t="s">
        <v>17</v>
      </c>
      <c r="M11" s="3" t="s">
        <v>376</v>
      </c>
      <c r="N11" s="18">
        <v>96000</v>
      </c>
      <c r="T11" s="19" t="s">
        <v>26</v>
      </c>
      <c r="W11" s="3" t="s">
        <v>23</v>
      </c>
    </row>
    <row r="12" spans="1:23" x14ac:dyDescent="0.35">
      <c r="A12" s="3" t="s">
        <v>186</v>
      </c>
      <c r="B12" s="3" t="s">
        <v>380</v>
      </c>
      <c r="C12" s="3" t="s">
        <v>378</v>
      </c>
      <c r="D12" s="3">
        <v>3</v>
      </c>
      <c r="E12" s="3">
        <v>3</v>
      </c>
      <c r="H12" s="3">
        <f>SUM(Tabla1[[#This Row],[PRIMER TRIMESTRE]:[CUARTO TRIMESTRE]])</f>
        <v>6</v>
      </c>
      <c r="I12" s="18">
        <v>35</v>
      </c>
      <c r="J12" s="18">
        <f t="shared" si="0"/>
        <v>210</v>
      </c>
      <c r="K12" s="18"/>
      <c r="L12" s="3" t="s">
        <v>17</v>
      </c>
      <c r="M12" s="3" t="s">
        <v>376</v>
      </c>
      <c r="N12" s="18">
        <v>700</v>
      </c>
      <c r="T12" s="19" t="s">
        <v>27</v>
      </c>
      <c r="W12" s="3" t="s">
        <v>24</v>
      </c>
    </row>
    <row r="13" spans="1:23" x14ac:dyDescent="0.35">
      <c r="A13" s="3" t="s">
        <v>186</v>
      </c>
      <c r="B13" s="3" t="s">
        <v>381</v>
      </c>
      <c r="C13" s="3" t="s">
        <v>378</v>
      </c>
      <c r="D13" s="3">
        <v>12</v>
      </c>
      <c r="E13" s="3">
        <v>12</v>
      </c>
      <c r="H13" s="3">
        <f>SUM(Tabla1[[#This Row],[PRIMER TRIMESTRE]:[CUARTO TRIMESTRE]])</f>
        <v>24</v>
      </c>
      <c r="I13" s="18">
        <v>100</v>
      </c>
      <c r="J13" s="18">
        <f t="shared" si="0"/>
        <v>2400</v>
      </c>
      <c r="K13" s="18"/>
      <c r="L13" s="3" t="s">
        <v>17</v>
      </c>
      <c r="M13" s="3" t="s">
        <v>376</v>
      </c>
      <c r="N13" s="18">
        <v>2000</v>
      </c>
      <c r="T13" s="19" t="s">
        <v>28</v>
      </c>
      <c r="W13" s="3" t="s">
        <v>22</v>
      </c>
    </row>
    <row r="14" spans="1:23" x14ac:dyDescent="0.35">
      <c r="A14" s="3" t="s">
        <v>186</v>
      </c>
      <c r="B14" s="3" t="s">
        <v>382</v>
      </c>
      <c r="C14" s="3" t="s">
        <v>378</v>
      </c>
      <c r="D14" s="3">
        <v>3</v>
      </c>
      <c r="E14" s="3">
        <v>3</v>
      </c>
      <c r="H14" s="3">
        <f>SUM(Tabla1[[#This Row],[PRIMER TRIMESTRE]:[CUARTO TRIMESTRE]])</f>
        <v>6</v>
      </c>
      <c r="I14" s="18">
        <v>25</v>
      </c>
      <c r="J14" s="18">
        <f t="shared" si="0"/>
        <v>150</v>
      </c>
      <c r="K14" s="18"/>
      <c r="L14" s="3" t="s">
        <v>17</v>
      </c>
      <c r="M14" s="3" t="s">
        <v>376</v>
      </c>
      <c r="N14" s="18">
        <v>300</v>
      </c>
      <c r="T14" s="19" t="s">
        <v>29</v>
      </c>
      <c r="W14" s="3" t="s">
        <v>21</v>
      </c>
    </row>
    <row r="15" spans="1:23" x14ac:dyDescent="0.35">
      <c r="A15" s="3" t="s">
        <v>186</v>
      </c>
      <c r="B15" s="3" t="s">
        <v>383</v>
      </c>
      <c r="C15" s="3" t="s">
        <v>384</v>
      </c>
      <c r="D15" s="3">
        <v>6</v>
      </c>
      <c r="E15" s="3">
        <v>6</v>
      </c>
      <c r="H15" s="3">
        <f>SUM(Tabla1[[#This Row],[PRIMER TRIMESTRE]:[CUARTO TRIMESTRE]])</f>
        <v>12</v>
      </c>
      <c r="I15" s="18">
        <v>10</v>
      </c>
      <c r="J15" s="18">
        <f t="shared" si="0"/>
        <v>120</v>
      </c>
      <c r="K15" s="18"/>
      <c r="L15" s="3" t="s">
        <v>17</v>
      </c>
      <c r="M15" s="3" t="s">
        <v>376</v>
      </c>
      <c r="N15" s="18">
        <v>240</v>
      </c>
      <c r="T15" s="19" t="s">
        <v>30</v>
      </c>
      <c r="W15" s="3" t="s">
        <v>20</v>
      </c>
    </row>
    <row r="16" spans="1:23" x14ac:dyDescent="0.35">
      <c r="A16" s="3" t="s">
        <v>186</v>
      </c>
      <c r="B16" s="3" t="s">
        <v>385</v>
      </c>
      <c r="C16" s="3" t="s">
        <v>378</v>
      </c>
      <c r="D16" s="3">
        <v>8</v>
      </c>
      <c r="E16" s="3">
        <v>8</v>
      </c>
      <c r="H16" s="3">
        <f>SUM(Tabla1[[#This Row],[PRIMER TRIMESTRE]:[CUARTO TRIMESTRE]])</f>
        <v>16</v>
      </c>
      <c r="I16" s="18">
        <v>1500</v>
      </c>
      <c r="J16" s="18">
        <f t="shared" si="0"/>
        <v>24000</v>
      </c>
      <c r="K16" s="18"/>
      <c r="L16" s="3" t="s">
        <v>17</v>
      </c>
      <c r="M16" s="3" t="s">
        <v>376</v>
      </c>
      <c r="N16" s="18">
        <f>Tabla1[[#This Row],[COSTO TOTAL UNITARIO]]</f>
        <v>24000</v>
      </c>
      <c r="T16" s="19" t="s">
        <v>31</v>
      </c>
      <c r="W16" s="3" t="s">
        <v>17</v>
      </c>
    </row>
    <row r="17" spans="1:23" x14ac:dyDescent="0.35">
      <c r="A17" s="3" t="s">
        <v>609</v>
      </c>
      <c r="B17" s="3" t="s">
        <v>610</v>
      </c>
      <c r="C17" s="3" t="s">
        <v>480</v>
      </c>
      <c r="D17" s="3">
        <v>8</v>
      </c>
      <c r="E17" s="3">
        <v>8</v>
      </c>
      <c r="H17" s="3">
        <f>SUM(Tabla1[[#This Row],[PRIMER TRIMESTRE]:[CUARTO TRIMESTRE]])</f>
        <v>16</v>
      </c>
      <c r="I17" s="18">
        <v>650</v>
      </c>
      <c r="J17" s="18">
        <f t="shared" si="0"/>
        <v>10400</v>
      </c>
      <c r="K17" s="18"/>
      <c r="L17" s="3" t="s">
        <v>17</v>
      </c>
      <c r="M17" s="3" t="s">
        <v>376</v>
      </c>
      <c r="N17" s="18">
        <f>Tabla1[[#This Row],[COSTO TOTAL UNITARIO]]</f>
        <v>10400</v>
      </c>
      <c r="T17" s="19"/>
    </row>
    <row r="18" spans="1:23" x14ac:dyDescent="0.35">
      <c r="A18" s="3" t="s">
        <v>186</v>
      </c>
      <c r="B18" s="3" t="s">
        <v>386</v>
      </c>
      <c r="C18" s="3" t="s">
        <v>378</v>
      </c>
      <c r="D18" s="3">
        <v>3</v>
      </c>
      <c r="E18" s="3">
        <v>3</v>
      </c>
      <c r="H18" s="3">
        <f>SUM(Tabla1[[#This Row],[PRIMER TRIMESTRE]:[CUARTO TRIMESTRE]])</f>
        <v>6</v>
      </c>
      <c r="I18" s="18">
        <v>2450</v>
      </c>
      <c r="J18" s="18">
        <f t="shared" si="0"/>
        <v>14700</v>
      </c>
      <c r="K18" s="18"/>
      <c r="L18" s="3" t="s">
        <v>17</v>
      </c>
      <c r="M18" s="3" t="s">
        <v>376</v>
      </c>
      <c r="N18" s="18">
        <f>Tabla1[[#This Row],[COSTO TOTAL UNITARIO]]</f>
        <v>14700</v>
      </c>
      <c r="T18" s="19" t="s">
        <v>32</v>
      </c>
      <c r="W18" s="3" t="s">
        <v>18</v>
      </c>
    </row>
    <row r="19" spans="1:23" x14ac:dyDescent="0.35">
      <c r="A19" s="3" t="s">
        <v>186</v>
      </c>
      <c r="B19" s="3" t="s">
        <v>387</v>
      </c>
      <c r="C19" s="3" t="s">
        <v>378</v>
      </c>
      <c r="D19" s="3">
        <v>3</v>
      </c>
      <c r="E19" s="3">
        <v>3</v>
      </c>
      <c r="H19" s="3">
        <f>SUM(Tabla1[[#This Row],[PRIMER TRIMESTRE]:[CUARTO TRIMESTRE]])</f>
        <v>6</v>
      </c>
      <c r="I19" s="18">
        <v>1000</v>
      </c>
      <c r="J19" s="18">
        <f t="shared" si="0"/>
        <v>6000</v>
      </c>
      <c r="K19" s="18"/>
      <c r="L19" s="3" t="s">
        <v>17</v>
      </c>
      <c r="M19" s="3" t="s">
        <v>376</v>
      </c>
      <c r="N19" s="18">
        <f>Tabla1[[#This Row],[COSTO TOTAL UNITARIO]]</f>
        <v>6000</v>
      </c>
      <c r="T19" s="19" t="s">
        <v>33</v>
      </c>
    </row>
    <row r="20" spans="1:23" x14ac:dyDescent="0.35">
      <c r="A20" s="3" t="s">
        <v>186</v>
      </c>
      <c r="B20" s="3" t="s">
        <v>388</v>
      </c>
      <c r="C20" s="3" t="s">
        <v>378</v>
      </c>
      <c r="D20" s="3">
        <v>2</v>
      </c>
      <c r="E20" s="3">
        <v>2</v>
      </c>
      <c r="H20" s="3">
        <f>SUM(Tabla1[[#This Row],[PRIMER TRIMESTRE]:[CUARTO TRIMESTRE]])</f>
        <v>4</v>
      </c>
      <c r="I20" s="18">
        <v>900</v>
      </c>
      <c r="J20" s="18">
        <f t="shared" si="0"/>
        <v>3600</v>
      </c>
      <c r="K20" s="18"/>
      <c r="L20" s="3" t="s">
        <v>17</v>
      </c>
      <c r="M20" s="3" t="s">
        <v>376</v>
      </c>
      <c r="N20" s="18">
        <f>Tabla1[[#This Row],[COSTO TOTAL UNITARIO]]</f>
        <v>3600</v>
      </c>
      <c r="T20" s="19" t="s">
        <v>34</v>
      </c>
    </row>
    <row r="21" spans="1:23" x14ac:dyDescent="0.35">
      <c r="A21" s="3" t="s">
        <v>186</v>
      </c>
      <c r="B21" s="3" t="s">
        <v>394</v>
      </c>
      <c r="C21" s="3" t="s">
        <v>392</v>
      </c>
      <c r="D21" s="3">
        <v>6</v>
      </c>
      <c r="E21" s="3">
        <v>6</v>
      </c>
      <c r="H21" s="3">
        <f>SUM(Tabla1[[#This Row],[PRIMER TRIMESTRE]:[CUARTO TRIMESTRE]])</f>
        <v>12</v>
      </c>
      <c r="I21" s="18">
        <v>475</v>
      </c>
      <c r="J21" s="18">
        <f t="shared" si="0"/>
        <v>5700</v>
      </c>
      <c r="K21" s="18"/>
      <c r="L21" s="3" t="s">
        <v>17</v>
      </c>
      <c r="M21" s="3" t="s">
        <v>376</v>
      </c>
      <c r="N21" s="18">
        <f>Tabla1[[#This Row],[COSTO TOTAL UNITARIO]]</f>
        <v>5700</v>
      </c>
      <c r="T21" s="19" t="s">
        <v>35</v>
      </c>
    </row>
    <row r="22" spans="1:23" x14ac:dyDescent="0.35">
      <c r="A22" s="3" t="s">
        <v>186</v>
      </c>
      <c r="B22" s="3" t="s">
        <v>507</v>
      </c>
      <c r="C22" s="3" t="s">
        <v>477</v>
      </c>
      <c r="D22" s="3">
        <v>1</v>
      </c>
      <c r="E22" s="3">
        <v>1</v>
      </c>
      <c r="H22" s="3">
        <f>SUM(Tabla1[[#This Row],[PRIMER TRIMESTRE]:[CUARTO TRIMESTRE]])</f>
        <v>2</v>
      </c>
      <c r="I22" s="18">
        <v>650</v>
      </c>
      <c r="J22" s="18">
        <f t="shared" si="0"/>
        <v>1300</v>
      </c>
      <c r="K22" s="18"/>
      <c r="L22" s="3" t="s">
        <v>17</v>
      </c>
      <c r="M22" s="3" t="s">
        <v>376</v>
      </c>
      <c r="N22" s="18">
        <f>Tabla1[[#This Row],[COSTO TOTAL UNITARIO]]</f>
        <v>1300</v>
      </c>
      <c r="T22" s="19"/>
    </row>
    <row r="23" spans="1:23" x14ac:dyDescent="0.35">
      <c r="A23" s="3" t="s">
        <v>186</v>
      </c>
      <c r="B23" s="3" t="s">
        <v>389</v>
      </c>
      <c r="C23" s="3" t="s">
        <v>378</v>
      </c>
      <c r="D23" s="3">
        <v>2</v>
      </c>
      <c r="E23" s="3">
        <v>2</v>
      </c>
      <c r="H23" s="3">
        <f>SUM(Tabla1[[#This Row],[PRIMER TRIMESTRE]:[CUARTO TRIMESTRE]])</f>
        <v>4</v>
      </c>
      <c r="I23" s="18">
        <v>750</v>
      </c>
      <c r="J23" s="18">
        <f t="shared" si="0"/>
        <v>3000</v>
      </c>
      <c r="K23" s="18"/>
      <c r="L23" s="3" t="s">
        <v>17</v>
      </c>
      <c r="M23" s="3" t="s">
        <v>376</v>
      </c>
      <c r="N23" s="18">
        <f>Tabla1[[#This Row],[COSTO TOTAL UNITARIO]]</f>
        <v>3000</v>
      </c>
      <c r="T23" s="19" t="s">
        <v>36</v>
      </c>
    </row>
    <row r="24" spans="1:23" x14ac:dyDescent="0.35">
      <c r="A24" s="3" t="s">
        <v>186</v>
      </c>
      <c r="B24" s="3" t="s">
        <v>393</v>
      </c>
      <c r="C24" s="3" t="s">
        <v>395</v>
      </c>
      <c r="D24" s="3">
        <v>1</v>
      </c>
      <c r="E24" s="3">
        <v>1</v>
      </c>
      <c r="H24" s="3">
        <f>SUM(Tabla1[[#This Row],[PRIMER TRIMESTRE]:[CUARTO TRIMESTRE]])</f>
        <v>2</v>
      </c>
      <c r="I24" s="18">
        <v>1100</v>
      </c>
      <c r="J24" s="18">
        <f t="shared" si="0"/>
        <v>2200</v>
      </c>
      <c r="K24" s="18"/>
      <c r="L24" s="3" t="s">
        <v>17</v>
      </c>
      <c r="M24" s="3" t="s">
        <v>376</v>
      </c>
      <c r="N24" s="18">
        <f>Tabla1[[#This Row],[COSTO TOTAL UNITARIO]]</f>
        <v>2200</v>
      </c>
      <c r="T24" s="19" t="s">
        <v>37</v>
      </c>
    </row>
    <row r="25" spans="1:23" x14ac:dyDescent="0.35">
      <c r="A25" s="3" t="s">
        <v>186</v>
      </c>
      <c r="B25" s="3" t="s">
        <v>390</v>
      </c>
      <c r="C25" s="3" t="s">
        <v>395</v>
      </c>
      <c r="D25" s="3">
        <v>12</v>
      </c>
      <c r="E25" s="3">
        <v>12</v>
      </c>
      <c r="H25" s="3">
        <f>SUM(Tabla1[[#This Row],[PRIMER TRIMESTRE]:[CUARTO TRIMESTRE]])</f>
        <v>24</v>
      </c>
      <c r="I25" s="18">
        <v>65</v>
      </c>
      <c r="J25" s="18">
        <f t="shared" si="0"/>
        <v>1560</v>
      </c>
      <c r="K25" s="18"/>
      <c r="L25" s="3" t="s">
        <v>17</v>
      </c>
      <c r="M25" s="3" t="s">
        <v>376</v>
      </c>
      <c r="N25" s="18">
        <f>Tabla1[[#This Row],[COSTO TOTAL UNITARIO]]</f>
        <v>1560</v>
      </c>
      <c r="T25" s="19" t="s">
        <v>38</v>
      </c>
    </row>
    <row r="26" spans="1:23" x14ac:dyDescent="0.35">
      <c r="A26" s="3" t="s">
        <v>186</v>
      </c>
      <c r="B26" s="3" t="s">
        <v>391</v>
      </c>
      <c r="C26" s="3" t="s">
        <v>395</v>
      </c>
      <c r="D26" s="3">
        <v>1</v>
      </c>
      <c r="E26" s="3">
        <v>1</v>
      </c>
      <c r="H26" s="3">
        <f>SUM(Tabla1[[#This Row],[PRIMER TRIMESTRE]:[CUARTO TRIMESTRE]])</f>
        <v>2</v>
      </c>
      <c r="I26" s="18">
        <v>720</v>
      </c>
      <c r="J26" s="18">
        <f t="shared" si="0"/>
        <v>1440</v>
      </c>
      <c r="K26" s="18"/>
      <c r="L26" s="3" t="s">
        <v>17</v>
      </c>
      <c r="M26" s="3" t="s">
        <v>376</v>
      </c>
      <c r="N26" s="18">
        <f>Tabla1[[#This Row],[COSTO TOTAL UNITARIO]]</f>
        <v>1440</v>
      </c>
      <c r="T26" s="19" t="s">
        <v>39</v>
      </c>
    </row>
    <row r="27" spans="1:23" x14ac:dyDescent="0.35">
      <c r="A27" s="3" t="s">
        <v>186</v>
      </c>
      <c r="B27" s="3" t="s">
        <v>396</v>
      </c>
      <c r="C27" s="3" t="s">
        <v>378</v>
      </c>
      <c r="D27" s="3">
        <v>1</v>
      </c>
      <c r="E27" s="3">
        <v>1</v>
      </c>
      <c r="H27" s="3">
        <f>SUM(Tabla1[[#This Row],[PRIMER TRIMESTRE]:[CUARTO TRIMESTRE]])</f>
        <v>2</v>
      </c>
      <c r="I27" s="18">
        <v>420</v>
      </c>
      <c r="J27" s="18">
        <f t="shared" si="0"/>
        <v>840</v>
      </c>
      <c r="K27" s="18"/>
      <c r="L27" s="3" t="s">
        <v>17</v>
      </c>
      <c r="M27" s="3" t="s">
        <v>376</v>
      </c>
      <c r="N27" s="18">
        <f>Tabla1[[#This Row],[COSTO TOTAL UNITARIO]]</f>
        <v>840</v>
      </c>
      <c r="T27" s="19" t="s">
        <v>40</v>
      </c>
    </row>
    <row r="28" spans="1:23" x14ac:dyDescent="0.35">
      <c r="A28" s="3" t="s">
        <v>184</v>
      </c>
      <c r="B28" s="3" t="s">
        <v>397</v>
      </c>
      <c r="C28" s="3" t="s">
        <v>378</v>
      </c>
      <c r="D28" s="3">
        <v>1</v>
      </c>
      <c r="E28" s="3">
        <v>0</v>
      </c>
      <c r="H28" s="3">
        <f>SUM(Tabla1[[#This Row],[PRIMER TRIMESTRE]:[CUARTO TRIMESTRE]])</f>
        <v>1</v>
      </c>
      <c r="I28" s="18">
        <v>10856</v>
      </c>
      <c r="J28" s="18">
        <f t="shared" si="0"/>
        <v>10856</v>
      </c>
      <c r="K28" s="18"/>
      <c r="L28" s="3" t="s">
        <v>17</v>
      </c>
      <c r="M28" s="3" t="s">
        <v>398</v>
      </c>
      <c r="N28" s="18">
        <f>Tabla1[[#This Row],[COSTO TOTAL UNITARIO]]</f>
        <v>10856</v>
      </c>
      <c r="T28" s="19" t="s">
        <v>41</v>
      </c>
    </row>
    <row r="29" spans="1:23" x14ac:dyDescent="0.35">
      <c r="A29" s="3" t="s">
        <v>184</v>
      </c>
      <c r="B29" s="3" t="s">
        <v>467</v>
      </c>
      <c r="C29" s="3" t="s">
        <v>378</v>
      </c>
      <c r="D29" s="3">
        <v>2</v>
      </c>
      <c r="E29" s="3">
        <v>0</v>
      </c>
      <c r="H29" s="3">
        <f>SUM(Tabla1[[#This Row],[PRIMER TRIMESTRE]:[CUARTO TRIMESTRE]])</f>
        <v>2</v>
      </c>
      <c r="I29" s="18">
        <v>22400</v>
      </c>
      <c r="J29" s="18">
        <f t="shared" si="0"/>
        <v>44800</v>
      </c>
      <c r="K29" s="18"/>
      <c r="L29" s="3" t="s">
        <v>17</v>
      </c>
      <c r="M29" s="3" t="s">
        <v>398</v>
      </c>
      <c r="N29" s="18">
        <f>Tabla1[[#This Row],[COSTO TOTAL UNITARIO]]</f>
        <v>44800</v>
      </c>
      <c r="T29" s="19" t="s">
        <v>42</v>
      </c>
    </row>
    <row r="30" spans="1:23" x14ac:dyDescent="0.35">
      <c r="A30" s="3" t="s">
        <v>184</v>
      </c>
      <c r="B30" s="3" t="s">
        <v>509</v>
      </c>
      <c r="C30" s="3" t="s">
        <v>378</v>
      </c>
      <c r="D30" s="3">
        <v>2</v>
      </c>
      <c r="E30" s="3">
        <v>0</v>
      </c>
      <c r="H30" s="3">
        <f>SUM(Tabla1[[#This Row],[PRIMER TRIMESTRE]:[CUARTO TRIMESTRE]])</f>
        <v>2</v>
      </c>
      <c r="I30" s="18">
        <v>4494.92</v>
      </c>
      <c r="J30" s="18">
        <f t="shared" si="0"/>
        <v>8989.84</v>
      </c>
      <c r="K30" s="18"/>
      <c r="L30" s="3" t="s">
        <v>17</v>
      </c>
      <c r="M30" s="3" t="s">
        <v>398</v>
      </c>
      <c r="N30" s="18">
        <f>Tabla1[[#This Row],[COSTO TOTAL UNITARIO]]</f>
        <v>8989.84</v>
      </c>
      <c r="T30" s="19"/>
    </row>
    <row r="31" spans="1:23" x14ac:dyDescent="0.35">
      <c r="A31" s="3" t="s">
        <v>183</v>
      </c>
      <c r="B31" s="3" t="s">
        <v>508</v>
      </c>
      <c r="C31" s="3" t="s">
        <v>378</v>
      </c>
      <c r="D31" s="3">
        <v>2</v>
      </c>
      <c r="E31" s="3">
        <v>0</v>
      </c>
      <c r="H31" s="3">
        <f>SUM(Tabla1[[#This Row],[PRIMER TRIMESTRE]:[CUARTO TRIMESTRE]])</f>
        <v>2</v>
      </c>
      <c r="I31" s="18">
        <v>8113.9</v>
      </c>
      <c r="J31" s="18">
        <f t="shared" si="0"/>
        <v>16227.8</v>
      </c>
      <c r="K31" s="18"/>
      <c r="L31" s="3" t="s">
        <v>17</v>
      </c>
      <c r="M31" s="3" t="s">
        <v>376</v>
      </c>
      <c r="N31" s="18">
        <f>Tabla1[[#This Row],[COSTO TOTAL UNITARIO]]</f>
        <v>16227.8</v>
      </c>
      <c r="T31" s="19" t="s">
        <v>43</v>
      </c>
    </row>
    <row r="32" spans="1:23" x14ac:dyDescent="0.35">
      <c r="A32" s="3" t="s">
        <v>184</v>
      </c>
      <c r="B32" s="3" t="s">
        <v>510</v>
      </c>
      <c r="C32" s="3" t="s">
        <v>378</v>
      </c>
      <c r="D32" s="3">
        <v>2</v>
      </c>
      <c r="E32" s="3">
        <v>2</v>
      </c>
      <c r="H32" s="3">
        <f>SUM(Tabla1[[#This Row],[PRIMER TRIMESTRE]:[CUARTO TRIMESTRE]])</f>
        <v>4</v>
      </c>
      <c r="I32" s="18">
        <v>4846.4399999999996</v>
      </c>
      <c r="J32" s="18">
        <f t="shared" si="0"/>
        <v>19385.759999999998</v>
      </c>
      <c r="K32" s="18"/>
      <c r="L32" s="3" t="s">
        <v>17</v>
      </c>
      <c r="M32" s="3" t="s">
        <v>398</v>
      </c>
      <c r="N32" s="18">
        <f>Tabla1[[#This Row],[COSTO TOTAL UNITARIO]]</f>
        <v>19385.759999999998</v>
      </c>
      <c r="T32" s="19"/>
    </row>
    <row r="33" spans="1:20" x14ac:dyDescent="0.35">
      <c r="A33" s="3" t="s">
        <v>184</v>
      </c>
      <c r="B33" s="3" t="s">
        <v>511</v>
      </c>
      <c r="C33" s="3" t="s">
        <v>378</v>
      </c>
      <c r="D33" s="3">
        <v>2</v>
      </c>
      <c r="E33" s="3">
        <v>2</v>
      </c>
      <c r="H33" s="3">
        <f>SUM(Tabla1[[#This Row],[PRIMER TRIMESTRE]:[CUARTO TRIMESTRE]])</f>
        <v>4</v>
      </c>
      <c r="I33" s="18">
        <v>1152.54</v>
      </c>
      <c r="J33" s="18">
        <f t="shared" si="0"/>
        <v>4610.16</v>
      </c>
      <c r="K33" s="18"/>
      <c r="L33" s="3" t="s">
        <v>17</v>
      </c>
      <c r="M33" s="3" t="s">
        <v>398</v>
      </c>
      <c r="N33" s="18">
        <f>Tabla1[[#This Row],[COSTO TOTAL UNITARIO]]</f>
        <v>4610.16</v>
      </c>
      <c r="T33" s="19"/>
    </row>
    <row r="34" spans="1:20" x14ac:dyDescent="0.35">
      <c r="A34" s="3" t="s">
        <v>57</v>
      </c>
      <c r="B34" s="3" t="s">
        <v>468</v>
      </c>
      <c r="C34" s="3" t="s">
        <v>470</v>
      </c>
      <c r="D34" s="20">
        <v>270</v>
      </c>
      <c r="E34" s="20">
        <v>270</v>
      </c>
      <c r="F34" s="20"/>
      <c r="G34" s="20"/>
      <c r="H34" s="3">
        <f>SUM(Tabla1[[#This Row],[PRIMER TRIMESTRE]:[CUARTO TRIMESTRE]])</f>
        <v>540</v>
      </c>
      <c r="I34" s="18">
        <v>132.6</v>
      </c>
      <c r="J34" s="18">
        <f t="shared" si="0"/>
        <v>71604</v>
      </c>
      <c r="K34" s="18"/>
      <c r="L34" s="3" t="s">
        <v>17</v>
      </c>
      <c r="M34" s="3" t="s">
        <v>398</v>
      </c>
      <c r="N34" s="18">
        <f>Tabla1[[#This Row],[COSTO TOTAL UNITARIO]]</f>
        <v>71604</v>
      </c>
      <c r="T34" s="19" t="s">
        <v>44</v>
      </c>
    </row>
    <row r="35" spans="1:20" x14ac:dyDescent="0.35">
      <c r="A35" s="3" t="s">
        <v>57</v>
      </c>
      <c r="B35" s="3" t="s">
        <v>466</v>
      </c>
      <c r="C35" s="3" t="s">
        <v>470</v>
      </c>
      <c r="D35" s="20">
        <v>150</v>
      </c>
      <c r="E35" s="20">
        <v>150</v>
      </c>
      <c r="F35" s="20"/>
      <c r="G35" s="20"/>
      <c r="H35" s="3">
        <f>SUM(Tabla1[[#This Row],[PRIMER TRIMESTRE]:[CUARTO TRIMESTRE]])</f>
        <v>300</v>
      </c>
      <c r="I35" s="18">
        <v>272.5</v>
      </c>
      <c r="J35" s="18">
        <f t="shared" si="0"/>
        <v>81750</v>
      </c>
      <c r="K35" s="18"/>
      <c r="L35" s="3" t="s">
        <v>17</v>
      </c>
      <c r="M35" s="3" t="s">
        <v>376</v>
      </c>
      <c r="N35" s="18">
        <f>Tabla1[[#This Row],[COSTO TOTAL UNITARIO]]</f>
        <v>81750</v>
      </c>
      <c r="T35" s="19" t="s">
        <v>45</v>
      </c>
    </row>
    <row r="36" spans="1:20" x14ac:dyDescent="0.35">
      <c r="A36" s="3" t="s">
        <v>57</v>
      </c>
      <c r="B36" s="3" t="s">
        <v>469</v>
      </c>
      <c r="C36" s="3" t="s">
        <v>470</v>
      </c>
      <c r="D36" s="20">
        <v>834</v>
      </c>
      <c r="E36" s="20">
        <v>834</v>
      </c>
      <c r="F36" s="20"/>
      <c r="G36" s="20"/>
      <c r="H36" s="3">
        <f>SUM(Tabla1[[#This Row],[PRIMER TRIMESTRE]:[CUARTO TRIMESTRE]])</f>
        <v>1668</v>
      </c>
      <c r="I36" s="18">
        <v>221.6</v>
      </c>
      <c r="J36" s="18">
        <f t="shared" si="0"/>
        <v>369628.8</v>
      </c>
      <c r="K36" s="18"/>
      <c r="L36" s="3" t="s">
        <v>17</v>
      </c>
      <c r="M36" s="3" t="s">
        <v>376</v>
      </c>
      <c r="N36" s="18">
        <f>Tabla1[[#This Row],[COSTO TOTAL UNITARIO]]</f>
        <v>369628.8</v>
      </c>
      <c r="T36" s="19" t="s">
        <v>46</v>
      </c>
    </row>
    <row r="37" spans="1:20" x14ac:dyDescent="0.35">
      <c r="A37" s="3" t="s">
        <v>59</v>
      </c>
      <c r="B37" s="3" t="s">
        <v>512</v>
      </c>
      <c r="C37" s="3" t="s">
        <v>378</v>
      </c>
      <c r="D37" s="20">
        <v>24</v>
      </c>
      <c r="E37" s="20">
        <v>24</v>
      </c>
      <c r="F37" s="20"/>
      <c r="G37" s="20"/>
      <c r="H37" s="3">
        <f>SUM(Tabla1[[#This Row],[PRIMER TRIMESTRE]:[CUARTO TRIMESTRE]])</f>
        <v>48</v>
      </c>
      <c r="I37" s="18">
        <v>435</v>
      </c>
      <c r="J37" s="18">
        <f t="shared" si="0"/>
        <v>20880</v>
      </c>
      <c r="K37" s="18"/>
      <c r="L37" s="3" t="s">
        <v>17</v>
      </c>
      <c r="M37" s="3" t="s">
        <v>398</v>
      </c>
      <c r="N37" s="18">
        <f>Tabla1[[#This Row],[COSTO TOTAL UNITARIO]]</f>
        <v>20880</v>
      </c>
      <c r="T37" s="19"/>
    </row>
    <row r="38" spans="1:20" x14ac:dyDescent="0.35">
      <c r="A38" s="3" t="s">
        <v>602</v>
      </c>
      <c r="B38" s="3" t="s">
        <v>603</v>
      </c>
      <c r="C38" s="3" t="s">
        <v>378</v>
      </c>
      <c r="D38" s="20">
        <v>6</v>
      </c>
      <c r="E38" s="20">
        <v>6</v>
      </c>
      <c r="F38" s="20"/>
      <c r="G38" s="20"/>
      <c r="H38" s="3">
        <f>SUM(Tabla1[[#This Row],[PRIMER TRIMESTRE]:[CUARTO TRIMESTRE]])</f>
        <v>12</v>
      </c>
      <c r="I38" s="18">
        <v>250</v>
      </c>
      <c r="J38" s="18">
        <f t="shared" si="0"/>
        <v>3000</v>
      </c>
      <c r="K38" s="18"/>
      <c r="L38" s="3" t="s">
        <v>17</v>
      </c>
      <c r="M38" s="3" t="s">
        <v>376</v>
      </c>
      <c r="N38" s="18">
        <f>Tabla1[[#This Row],[COSTO TOTAL UNITARIO]]</f>
        <v>3000</v>
      </c>
      <c r="T38" s="19"/>
    </row>
    <row r="39" spans="1:20" x14ac:dyDescent="0.35">
      <c r="A39" s="3" t="s">
        <v>204</v>
      </c>
      <c r="B39" s="3" t="s">
        <v>605</v>
      </c>
      <c r="C39" s="3" t="s">
        <v>480</v>
      </c>
      <c r="D39" s="20">
        <v>6</v>
      </c>
      <c r="E39" s="20">
        <v>6</v>
      </c>
      <c r="F39" s="20"/>
      <c r="G39" s="20"/>
      <c r="H39" s="3">
        <f>SUM(Tabla1[[#This Row],[PRIMER TRIMESTRE]:[CUARTO TRIMESTRE]])</f>
        <v>12</v>
      </c>
      <c r="I39" s="18">
        <v>175</v>
      </c>
      <c r="J39" s="18">
        <f t="shared" si="0"/>
        <v>2100</v>
      </c>
      <c r="K39" s="18"/>
      <c r="L39" s="3" t="s">
        <v>17</v>
      </c>
      <c r="M39" s="3" t="s">
        <v>376</v>
      </c>
      <c r="N39" s="18">
        <f>Tabla1[[#This Row],[COSTO TOTAL UNITARIO]]</f>
        <v>2100</v>
      </c>
      <c r="T39" s="19"/>
    </row>
    <row r="40" spans="1:20" x14ac:dyDescent="0.35">
      <c r="A40" s="3" t="s">
        <v>604</v>
      </c>
      <c r="B40" s="3" t="s">
        <v>606</v>
      </c>
      <c r="C40" s="3" t="s">
        <v>480</v>
      </c>
      <c r="D40" s="20">
        <v>1</v>
      </c>
      <c r="E40" s="20">
        <v>2</v>
      </c>
      <c r="F40" s="20"/>
      <c r="G40" s="20"/>
      <c r="H40" s="3">
        <f>SUM(Tabla1[[#This Row],[PRIMER TRIMESTRE]:[CUARTO TRIMESTRE]])</f>
        <v>3</v>
      </c>
      <c r="I40" s="18">
        <v>150</v>
      </c>
      <c r="J40" s="18">
        <f t="shared" si="0"/>
        <v>450</v>
      </c>
      <c r="K40" s="18"/>
      <c r="L40" s="3" t="s">
        <v>17</v>
      </c>
      <c r="M40" s="3" t="s">
        <v>376</v>
      </c>
      <c r="N40" s="18">
        <f>Tabla1[[#This Row],[COSTO TOTAL UNITARIO]]</f>
        <v>450</v>
      </c>
      <c r="T40" s="19"/>
    </row>
    <row r="41" spans="1:20" x14ac:dyDescent="0.35">
      <c r="A41" s="3" t="s">
        <v>204</v>
      </c>
      <c r="B41" s="3" t="s">
        <v>399</v>
      </c>
      <c r="C41" s="3" t="s">
        <v>471</v>
      </c>
      <c r="D41" s="21">
        <v>3</v>
      </c>
      <c r="E41" s="21">
        <v>3</v>
      </c>
      <c r="F41" s="21"/>
      <c r="G41" s="21"/>
      <c r="H41" s="3">
        <f>SUM(Tabla1[[#This Row],[PRIMER TRIMESTRE]:[CUARTO TRIMESTRE]])</f>
        <v>6</v>
      </c>
      <c r="I41" s="18">
        <v>900</v>
      </c>
      <c r="J41" s="18">
        <f t="shared" si="0"/>
        <v>5400</v>
      </c>
      <c r="K41" s="18"/>
      <c r="L41" s="3" t="s">
        <v>17</v>
      </c>
      <c r="M41" s="3" t="s">
        <v>376</v>
      </c>
      <c r="N41" s="18">
        <f>Tabla1[[#This Row],[COSTO TOTAL UNITARIO]]</f>
        <v>5400</v>
      </c>
      <c r="T41" s="19" t="s">
        <v>47</v>
      </c>
    </row>
    <row r="42" spans="1:20" x14ac:dyDescent="0.35">
      <c r="A42" s="3" t="s">
        <v>204</v>
      </c>
      <c r="B42" s="3" t="s">
        <v>400</v>
      </c>
      <c r="C42" s="3" t="s">
        <v>472</v>
      </c>
      <c r="D42" s="21">
        <v>18</v>
      </c>
      <c r="E42" s="21">
        <v>18</v>
      </c>
      <c r="F42" s="21"/>
      <c r="G42" s="21"/>
      <c r="H42" s="3">
        <f>SUM(Tabla1[[#This Row],[PRIMER TRIMESTRE]:[CUARTO TRIMESTRE]])</f>
        <v>36</v>
      </c>
      <c r="I42" s="18">
        <v>565</v>
      </c>
      <c r="J42" s="18">
        <f t="shared" si="0"/>
        <v>20340</v>
      </c>
      <c r="K42" s="18"/>
      <c r="L42" s="3" t="s">
        <v>17</v>
      </c>
      <c r="M42" s="3" t="s">
        <v>376</v>
      </c>
      <c r="N42" s="18">
        <f>Tabla1[[#This Row],[COSTO TOTAL UNITARIO]]</f>
        <v>20340</v>
      </c>
      <c r="T42" s="19" t="s">
        <v>48</v>
      </c>
    </row>
    <row r="43" spans="1:20" x14ac:dyDescent="0.35">
      <c r="A43" s="3" t="s">
        <v>204</v>
      </c>
      <c r="B43" s="3" t="s">
        <v>478</v>
      </c>
      <c r="C43" s="3" t="s">
        <v>473</v>
      </c>
      <c r="D43" s="21">
        <v>6</v>
      </c>
      <c r="E43" s="21">
        <v>6</v>
      </c>
      <c r="F43" s="21"/>
      <c r="G43" s="21"/>
      <c r="H43" s="3">
        <f>SUM(Tabla1[[#This Row],[PRIMER TRIMESTRE]:[CUARTO TRIMESTRE]])</f>
        <v>12</v>
      </c>
      <c r="I43" s="18">
        <v>5039</v>
      </c>
      <c r="J43" s="18">
        <f t="shared" si="0"/>
        <v>60468</v>
      </c>
      <c r="K43" s="18"/>
      <c r="L43" s="3" t="s">
        <v>17</v>
      </c>
      <c r="M43" s="3" t="s">
        <v>376</v>
      </c>
      <c r="N43" s="18">
        <f>Tabla1[[#This Row],[COSTO TOTAL UNITARIO]]</f>
        <v>60468</v>
      </c>
      <c r="T43" s="19" t="s">
        <v>49</v>
      </c>
    </row>
    <row r="44" spans="1:20" x14ac:dyDescent="0.35">
      <c r="A44" s="3" t="s">
        <v>204</v>
      </c>
      <c r="B44" s="3" t="s">
        <v>401</v>
      </c>
      <c r="C44" s="3" t="s">
        <v>474</v>
      </c>
      <c r="D44" s="21">
        <v>1</v>
      </c>
      <c r="E44" s="20">
        <v>1</v>
      </c>
      <c r="F44" s="20"/>
      <c r="G44" s="20"/>
      <c r="H44" s="3">
        <f>SUM(Tabla1[[#This Row],[PRIMER TRIMESTRE]:[CUARTO TRIMESTRE]])</f>
        <v>2</v>
      </c>
      <c r="I44" s="18">
        <v>314</v>
      </c>
      <c r="J44" s="18">
        <f t="shared" si="0"/>
        <v>628</v>
      </c>
      <c r="K44" s="18"/>
      <c r="L44" s="3" t="s">
        <v>17</v>
      </c>
      <c r="M44" s="3" t="s">
        <v>376</v>
      </c>
      <c r="N44" s="18">
        <f>Tabla1[[#This Row],[COSTO TOTAL UNITARIO]]</f>
        <v>628</v>
      </c>
      <c r="T44" s="19" t="s">
        <v>50</v>
      </c>
    </row>
    <row r="45" spans="1:20" x14ac:dyDescent="0.35">
      <c r="A45" s="3" t="s">
        <v>204</v>
      </c>
      <c r="B45" s="3" t="s">
        <v>402</v>
      </c>
      <c r="C45" s="3" t="s">
        <v>378</v>
      </c>
      <c r="D45" s="21">
        <v>12</v>
      </c>
      <c r="E45" s="21">
        <v>12</v>
      </c>
      <c r="F45" s="21"/>
      <c r="G45" s="21"/>
      <c r="H45" s="3">
        <f>SUM(Tabla1[[#This Row],[PRIMER TRIMESTRE]:[CUARTO TRIMESTRE]])</f>
        <v>24</v>
      </c>
      <c r="I45" s="18">
        <v>180</v>
      </c>
      <c r="J45" s="18">
        <f t="shared" si="0"/>
        <v>4320</v>
      </c>
      <c r="K45" s="18"/>
      <c r="L45" s="3" t="s">
        <v>17</v>
      </c>
      <c r="M45" s="3" t="s">
        <v>376</v>
      </c>
      <c r="N45" s="18">
        <f>Tabla1[[#This Row],[COSTO TOTAL UNITARIO]]</f>
        <v>4320</v>
      </c>
      <c r="T45" s="19" t="s">
        <v>51</v>
      </c>
    </row>
    <row r="46" spans="1:20" x14ac:dyDescent="0.35">
      <c r="A46" s="3" t="s">
        <v>204</v>
      </c>
      <c r="B46" s="3" t="s">
        <v>403</v>
      </c>
      <c r="C46" s="3" t="s">
        <v>378</v>
      </c>
      <c r="D46" s="21">
        <v>5</v>
      </c>
      <c r="E46" s="20">
        <v>5</v>
      </c>
      <c r="F46" s="20"/>
      <c r="G46" s="20"/>
      <c r="H46" s="3">
        <f>SUM(Tabla1[[#This Row],[PRIMER TRIMESTRE]:[CUARTO TRIMESTRE]])</f>
        <v>10</v>
      </c>
      <c r="I46" s="18">
        <v>280</v>
      </c>
      <c r="J46" s="18">
        <f t="shared" si="0"/>
        <v>2800</v>
      </c>
      <c r="K46" s="18"/>
      <c r="L46" s="3" t="s">
        <v>17</v>
      </c>
      <c r="M46" s="3" t="s">
        <v>376</v>
      </c>
      <c r="N46" s="18">
        <f>Tabla1[[#This Row],[COSTO TOTAL UNITARIO]]</f>
        <v>2800</v>
      </c>
      <c r="T46" s="19" t="s">
        <v>52</v>
      </c>
    </row>
    <row r="47" spans="1:20" x14ac:dyDescent="0.35">
      <c r="A47" s="3" t="s">
        <v>204</v>
      </c>
      <c r="B47" s="3" t="s">
        <v>479</v>
      </c>
      <c r="C47" s="3" t="s">
        <v>470</v>
      </c>
      <c r="D47" s="21">
        <v>9</v>
      </c>
      <c r="E47" s="20">
        <v>9</v>
      </c>
      <c r="F47" s="20"/>
      <c r="G47" s="20"/>
      <c r="H47" s="3">
        <f>SUM(Tabla1[[#This Row],[PRIMER TRIMESTRE]:[CUARTO TRIMESTRE]])</f>
        <v>18</v>
      </c>
      <c r="I47" s="18">
        <v>185</v>
      </c>
      <c r="J47" s="18">
        <f t="shared" si="0"/>
        <v>3330</v>
      </c>
      <c r="K47" s="18"/>
      <c r="L47" s="3" t="s">
        <v>17</v>
      </c>
      <c r="M47" s="3" t="s">
        <v>376</v>
      </c>
      <c r="N47" s="18">
        <f>Tabla1[[#This Row],[COSTO TOTAL UNITARIO]]</f>
        <v>3330</v>
      </c>
      <c r="T47" s="19" t="s">
        <v>53</v>
      </c>
    </row>
    <row r="48" spans="1:20" x14ac:dyDescent="0.35">
      <c r="A48" s="3" t="s">
        <v>204</v>
      </c>
      <c r="B48" s="3" t="s">
        <v>404</v>
      </c>
      <c r="C48" s="3" t="s">
        <v>395</v>
      </c>
      <c r="D48" s="21">
        <v>5</v>
      </c>
      <c r="E48" s="20">
        <v>5</v>
      </c>
      <c r="F48" s="20"/>
      <c r="G48" s="20"/>
      <c r="H48" s="3">
        <f>SUM(Tabla1[[#This Row],[PRIMER TRIMESTRE]:[CUARTO TRIMESTRE]])</f>
        <v>10</v>
      </c>
      <c r="I48" s="18">
        <v>250</v>
      </c>
      <c r="J48" s="18">
        <f t="shared" si="0"/>
        <v>2500</v>
      </c>
      <c r="K48" s="18"/>
      <c r="L48" s="3" t="s">
        <v>17</v>
      </c>
      <c r="M48" s="3" t="s">
        <v>376</v>
      </c>
      <c r="N48" s="18">
        <f>Tabla1[[#This Row],[COSTO TOTAL UNITARIO]]</f>
        <v>2500</v>
      </c>
      <c r="T48" s="19" t="s">
        <v>54</v>
      </c>
    </row>
    <row r="49" spans="1:20" x14ac:dyDescent="0.35">
      <c r="A49" s="3" t="s">
        <v>204</v>
      </c>
      <c r="B49" s="3" t="s">
        <v>513</v>
      </c>
      <c r="C49" s="3" t="s">
        <v>475</v>
      </c>
      <c r="D49" s="21">
        <v>2</v>
      </c>
      <c r="E49" s="20">
        <v>2</v>
      </c>
      <c r="F49" s="20"/>
      <c r="G49" s="20"/>
      <c r="H49" s="3">
        <f>SUM(Tabla1[[#This Row],[PRIMER TRIMESTRE]:[CUARTO TRIMESTRE]])</f>
        <v>4</v>
      </c>
      <c r="I49" s="18">
        <v>610</v>
      </c>
      <c r="J49" s="18">
        <f t="shared" si="0"/>
        <v>2440</v>
      </c>
      <c r="K49" s="18"/>
      <c r="L49" s="3" t="s">
        <v>17</v>
      </c>
      <c r="M49" s="3" t="s">
        <v>376</v>
      </c>
      <c r="N49" s="18">
        <f>Tabla1[[#This Row],[COSTO TOTAL UNITARIO]]</f>
        <v>2440</v>
      </c>
      <c r="T49" s="19" t="s">
        <v>55</v>
      </c>
    </row>
    <row r="50" spans="1:20" x14ac:dyDescent="0.35">
      <c r="A50" s="3" t="s">
        <v>204</v>
      </c>
      <c r="B50" s="3" t="s">
        <v>482</v>
      </c>
      <c r="C50" s="3" t="s">
        <v>476</v>
      </c>
      <c r="D50" s="21">
        <v>2</v>
      </c>
      <c r="E50" s="20">
        <v>2</v>
      </c>
      <c r="F50" s="20"/>
      <c r="G50" s="20"/>
      <c r="H50" s="3">
        <f>SUM(Tabla1[[#This Row],[PRIMER TRIMESTRE]:[CUARTO TRIMESTRE]])</f>
        <v>4</v>
      </c>
      <c r="I50" s="18">
        <v>699</v>
      </c>
      <c r="J50" s="18">
        <f t="shared" si="0"/>
        <v>2796</v>
      </c>
      <c r="K50" s="18"/>
      <c r="L50" s="3" t="s">
        <v>17</v>
      </c>
      <c r="M50" s="3" t="s">
        <v>376</v>
      </c>
      <c r="N50" s="18">
        <f>Tabla1[[#This Row],[COSTO TOTAL UNITARIO]]</f>
        <v>2796</v>
      </c>
      <c r="T50" s="19" t="s">
        <v>56</v>
      </c>
    </row>
    <row r="51" spans="1:20" x14ac:dyDescent="0.35">
      <c r="A51" s="3" t="s">
        <v>204</v>
      </c>
      <c r="B51" s="3" t="s">
        <v>514</v>
      </c>
      <c r="C51" s="3" t="s">
        <v>477</v>
      </c>
      <c r="D51" s="21">
        <v>9</v>
      </c>
      <c r="E51" s="21">
        <v>9</v>
      </c>
      <c r="F51" s="21"/>
      <c r="G51" s="21"/>
      <c r="H51" s="3">
        <f>SUM(Tabla1[[#This Row],[PRIMER TRIMESTRE]:[CUARTO TRIMESTRE]])</f>
        <v>18</v>
      </c>
      <c r="I51" s="18">
        <v>60</v>
      </c>
      <c r="J51" s="18">
        <f t="shared" si="0"/>
        <v>1080</v>
      </c>
      <c r="K51" s="18"/>
      <c r="L51" s="3" t="s">
        <v>17</v>
      </c>
      <c r="M51" s="3" t="s">
        <v>376</v>
      </c>
      <c r="N51" s="18">
        <f>Tabla1[[#This Row],[COSTO TOTAL UNITARIO]]</f>
        <v>1080</v>
      </c>
      <c r="T51" s="19" t="s">
        <v>57</v>
      </c>
    </row>
    <row r="52" spans="1:20" x14ac:dyDescent="0.35">
      <c r="A52" s="3" t="s">
        <v>204</v>
      </c>
      <c r="B52" s="3" t="s">
        <v>515</v>
      </c>
      <c r="C52" s="3" t="s">
        <v>477</v>
      </c>
      <c r="D52" s="21">
        <v>48</v>
      </c>
      <c r="E52" s="21">
        <v>48</v>
      </c>
      <c r="F52" s="21"/>
      <c r="G52" s="21"/>
      <c r="H52" s="3">
        <f>SUM(Tabla1[[#This Row],[PRIMER TRIMESTRE]:[CUARTO TRIMESTRE]])</f>
        <v>96</v>
      </c>
      <c r="I52" s="18">
        <v>350</v>
      </c>
      <c r="J52" s="18">
        <f t="shared" ref="J52:J83" si="1">+H52*I52</f>
        <v>33600</v>
      </c>
      <c r="K52" s="18"/>
      <c r="L52" s="3" t="s">
        <v>17</v>
      </c>
      <c r="M52" s="3" t="s">
        <v>376</v>
      </c>
      <c r="N52" s="18">
        <f>Tabla1[[#This Row],[COSTO TOTAL UNITARIO]]</f>
        <v>33600</v>
      </c>
      <c r="T52" s="19" t="s">
        <v>58</v>
      </c>
    </row>
    <row r="53" spans="1:20" x14ac:dyDescent="0.35">
      <c r="A53" s="3" t="s">
        <v>204</v>
      </c>
      <c r="B53" s="3" t="s">
        <v>483</v>
      </c>
      <c r="C53" s="3" t="s">
        <v>477</v>
      </c>
      <c r="D53" s="21">
        <v>5</v>
      </c>
      <c r="E53" s="21">
        <v>7</v>
      </c>
      <c r="F53" s="21"/>
      <c r="G53" s="21"/>
      <c r="H53" s="3">
        <f>SUM(Tabla1[[#This Row],[PRIMER TRIMESTRE]:[CUARTO TRIMESTRE]])</f>
        <v>12</v>
      </c>
      <c r="I53" s="18">
        <v>775</v>
      </c>
      <c r="J53" s="18">
        <f t="shared" si="1"/>
        <v>9300</v>
      </c>
      <c r="K53" s="18"/>
      <c r="L53" s="3" t="s">
        <v>17</v>
      </c>
      <c r="M53" s="3" t="s">
        <v>376</v>
      </c>
      <c r="N53" s="18">
        <f>Tabla1[[#This Row],[COSTO TOTAL UNITARIO]]</f>
        <v>9300</v>
      </c>
      <c r="T53" s="19" t="s">
        <v>59</v>
      </c>
    </row>
    <row r="54" spans="1:20" x14ac:dyDescent="0.35">
      <c r="A54" s="3" t="s">
        <v>204</v>
      </c>
      <c r="B54" s="3" t="s">
        <v>405</v>
      </c>
      <c r="C54" s="3" t="s">
        <v>378</v>
      </c>
      <c r="D54" s="21">
        <v>12</v>
      </c>
      <c r="E54" s="20">
        <v>12</v>
      </c>
      <c r="F54" s="20"/>
      <c r="G54" s="20"/>
      <c r="H54" s="3">
        <f>SUM(Tabla1[[#This Row],[PRIMER TRIMESTRE]:[CUARTO TRIMESTRE]])</f>
        <v>24</v>
      </c>
      <c r="I54" s="18">
        <v>125</v>
      </c>
      <c r="J54" s="18">
        <f t="shared" si="1"/>
        <v>3000</v>
      </c>
      <c r="K54" s="18"/>
      <c r="L54" s="3" t="s">
        <v>17</v>
      </c>
      <c r="M54" s="3" t="s">
        <v>376</v>
      </c>
      <c r="N54" s="18">
        <f>Tabla1[[#This Row],[COSTO TOTAL UNITARIO]]</f>
        <v>3000</v>
      </c>
      <c r="T54" s="19" t="s">
        <v>60</v>
      </c>
    </row>
    <row r="55" spans="1:20" x14ac:dyDescent="0.35">
      <c r="A55" s="3" t="s">
        <v>204</v>
      </c>
      <c r="B55" s="3" t="s">
        <v>406</v>
      </c>
      <c r="C55" s="3" t="s">
        <v>480</v>
      </c>
      <c r="D55" s="21">
        <v>8</v>
      </c>
      <c r="E55" s="20">
        <v>8</v>
      </c>
      <c r="F55" s="20"/>
      <c r="G55" s="20"/>
      <c r="H55" s="3">
        <f>SUM(Tabla1[[#This Row],[PRIMER TRIMESTRE]:[CUARTO TRIMESTRE]])</f>
        <v>16</v>
      </c>
      <c r="I55" s="18">
        <v>225</v>
      </c>
      <c r="J55" s="18">
        <f t="shared" si="1"/>
        <v>3600</v>
      </c>
      <c r="K55" s="18"/>
      <c r="L55" s="3" t="s">
        <v>17</v>
      </c>
      <c r="M55" s="3" t="s">
        <v>376</v>
      </c>
      <c r="N55" s="18">
        <f>Tabla1[[#This Row],[COSTO TOTAL UNITARIO]]</f>
        <v>3600</v>
      </c>
      <c r="T55" s="19" t="s">
        <v>61</v>
      </c>
    </row>
    <row r="56" spans="1:20" x14ac:dyDescent="0.35">
      <c r="A56" s="3" t="s">
        <v>204</v>
      </c>
      <c r="B56" s="3" t="s">
        <v>484</v>
      </c>
      <c r="C56" s="3" t="s">
        <v>480</v>
      </c>
      <c r="D56" s="21">
        <v>10</v>
      </c>
      <c r="E56" s="21">
        <v>10</v>
      </c>
      <c r="F56" s="21"/>
      <c r="G56" s="21"/>
      <c r="H56" s="3">
        <f>SUM(Tabla1[[#This Row],[PRIMER TRIMESTRE]:[CUARTO TRIMESTRE]])</f>
        <v>20</v>
      </c>
      <c r="I56" s="18">
        <v>55</v>
      </c>
      <c r="J56" s="18">
        <f t="shared" si="1"/>
        <v>1100</v>
      </c>
      <c r="K56" s="18"/>
      <c r="L56" s="3" t="s">
        <v>17</v>
      </c>
      <c r="M56" s="3" t="s">
        <v>376</v>
      </c>
      <c r="N56" s="18">
        <f>Tabla1[[#This Row],[COSTO TOTAL UNITARIO]]</f>
        <v>1100</v>
      </c>
      <c r="T56" s="19" t="s">
        <v>62</v>
      </c>
    </row>
    <row r="57" spans="1:20" x14ac:dyDescent="0.35">
      <c r="A57" s="3" t="s">
        <v>54</v>
      </c>
      <c r="B57" s="22" t="s">
        <v>407</v>
      </c>
      <c r="C57" s="22" t="s">
        <v>485</v>
      </c>
      <c r="D57" s="20">
        <v>12</v>
      </c>
      <c r="E57" s="20">
        <v>12</v>
      </c>
      <c r="F57" s="20"/>
      <c r="G57" s="20"/>
      <c r="H57" s="3">
        <f>SUM(Tabla1[[#This Row],[PRIMER TRIMESTRE]:[CUARTO TRIMESTRE]])</f>
        <v>24</v>
      </c>
      <c r="I57" s="18">
        <v>150</v>
      </c>
      <c r="J57" s="18">
        <f t="shared" si="1"/>
        <v>3600</v>
      </c>
      <c r="K57" s="18"/>
      <c r="L57" s="3" t="s">
        <v>17</v>
      </c>
      <c r="M57" s="3" t="s">
        <v>376</v>
      </c>
      <c r="N57" s="18">
        <f>Tabla1[[#This Row],[COSTO TOTAL UNITARIO]]</f>
        <v>3600</v>
      </c>
      <c r="T57" s="19" t="s">
        <v>63</v>
      </c>
    </row>
    <row r="58" spans="1:20" x14ac:dyDescent="0.35">
      <c r="A58" s="3" t="s">
        <v>54</v>
      </c>
      <c r="B58" s="22" t="s">
        <v>408</v>
      </c>
      <c r="C58" s="22" t="s">
        <v>378</v>
      </c>
      <c r="D58" s="20">
        <v>10</v>
      </c>
      <c r="E58" s="20">
        <v>10</v>
      </c>
      <c r="F58" s="20"/>
      <c r="G58" s="20"/>
      <c r="H58" s="3">
        <f>SUM(Tabla1[[#This Row],[PRIMER TRIMESTRE]:[CUARTO TRIMESTRE]])</f>
        <v>20</v>
      </c>
      <c r="I58" s="18">
        <v>198.68</v>
      </c>
      <c r="J58" s="18">
        <f t="shared" si="1"/>
        <v>3973.6000000000004</v>
      </c>
      <c r="K58" s="18"/>
      <c r="L58" s="3" t="s">
        <v>17</v>
      </c>
      <c r="M58" s="3" t="s">
        <v>376</v>
      </c>
      <c r="N58" s="18">
        <f>Tabla1[[#This Row],[COSTO TOTAL UNITARIO]]</f>
        <v>3973.6000000000004</v>
      </c>
      <c r="T58" s="19" t="s">
        <v>64</v>
      </c>
    </row>
    <row r="59" spans="1:20" x14ac:dyDescent="0.35">
      <c r="A59" s="3" t="s">
        <v>54</v>
      </c>
      <c r="B59" s="22" t="s">
        <v>409</v>
      </c>
      <c r="C59" s="22" t="s">
        <v>486</v>
      </c>
      <c r="D59" s="20">
        <v>20</v>
      </c>
      <c r="E59" s="20">
        <v>20</v>
      </c>
      <c r="F59" s="20"/>
      <c r="G59" s="20"/>
      <c r="H59" s="3">
        <f>SUM(Tabla1[[#This Row],[PRIMER TRIMESTRE]:[CUARTO TRIMESTRE]])</f>
        <v>40</v>
      </c>
      <c r="I59" s="18">
        <v>55</v>
      </c>
      <c r="J59" s="18">
        <f t="shared" si="1"/>
        <v>2200</v>
      </c>
      <c r="K59" s="18"/>
      <c r="L59" s="3" t="s">
        <v>17</v>
      </c>
      <c r="M59" s="3" t="s">
        <v>376</v>
      </c>
      <c r="N59" s="18">
        <f>Tabla1[[#This Row],[COSTO TOTAL UNITARIO]]</f>
        <v>2200</v>
      </c>
      <c r="T59" s="19" t="s">
        <v>65</v>
      </c>
    </row>
    <row r="60" spans="1:20" x14ac:dyDescent="0.35">
      <c r="A60" s="3" t="s">
        <v>223</v>
      </c>
      <c r="B60" s="22" t="s">
        <v>411</v>
      </c>
      <c r="C60" s="22" t="s">
        <v>486</v>
      </c>
      <c r="D60" s="21">
        <v>9</v>
      </c>
      <c r="E60" s="21">
        <v>9</v>
      </c>
      <c r="F60" s="21"/>
      <c r="G60" s="21"/>
      <c r="H60" s="3">
        <f>SUM(Tabla1[[#This Row],[PRIMER TRIMESTRE]:[CUARTO TRIMESTRE]])</f>
        <v>18</v>
      </c>
      <c r="I60" s="18">
        <v>300</v>
      </c>
      <c r="J60" s="18">
        <f t="shared" si="1"/>
        <v>5400</v>
      </c>
      <c r="K60" s="18"/>
      <c r="L60" s="3" t="s">
        <v>17</v>
      </c>
      <c r="M60" s="3" t="s">
        <v>376</v>
      </c>
      <c r="N60" s="18">
        <f>Tabla1[[#This Row],[COSTO TOTAL UNITARIO]]</f>
        <v>5400</v>
      </c>
      <c r="T60" s="19" t="s">
        <v>66</v>
      </c>
    </row>
    <row r="61" spans="1:20" x14ac:dyDescent="0.35">
      <c r="A61" s="3" t="s">
        <v>223</v>
      </c>
      <c r="B61" s="22" t="s">
        <v>412</v>
      </c>
      <c r="C61" s="22" t="s">
        <v>378</v>
      </c>
      <c r="D61" s="21">
        <v>36</v>
      </c>
      <c r="E61" s="21">
        <v>36</v>
      </c>
      <c r="F61" s="21"/>
      <c r="G61" s="21"/>
      <c r="H61" s="3">
        <f>SUM(Tabla1[[#This Row],[PRIMER TRIMESTRE]:[CUARTO TRIMESTRE]])</f>
        <v>72</v>
      </c>
      <c r="I61" s="18">
        <v>85</v>
      </c>
      <c r="J61" s="18">
        <f t="shared" si="1"/>
        <v>6120</v>
      </c>
      <c r="K61" s="18"/>
      <c r="L61" s="3" t="s">
        <v>17</v>
      </c>
      <c r="M61" s="3" t="s">
        <v>376</v>
      </c>
      <c r="N61" s="18">
        <f>Tabla1[[#This Row],[COSTO TOTAL UNITARIO]]</f>
        <v>6120</v>
      </c>
      <c r="T61" s="19" t="s">
        <v>67</v>
      </c>
    </row>
    <row r="62" spans="1:20" x14ac:dyDescent="0.35">
      <c r="A62" s="3" t="s">
        <v>223</v>
      </c>
      <c r="B62" s="22" t="s">
        <v>413</v>
      </c>
      <c r="C62" s="22" t="s">
        <v>486</v>
      </c>
      <c r="D62" s="21">
        <v>10</v>
      </c>
      <c r="E62" s="21">
        <v>10</v>
      </c>
      <c r="F62" s="21"/>
      <c r="G62" s="21"/>
      <c r="H62" s="3">
        <f>SUM(Tabla1[[#This Row],[PRIMER TRIMESTRE]:[CUARTO TRIMESTRE]])</f>
        <v>20</v>
      </c>
      <c r="I62" s="18">
        <v>140</v>
      </c>
      <c r="J62" s="18">
        <f t="shared" si="1"/>
        <v>2800</v>
      </c>
      <c r="K62" s="18"/>
      <c r="L62" s="3" t="s">
        <v>17</v>
      </c>
      <c r="M62" s="3" t="s">
        <v>376</v>
      </c>
      <c r="N62" s="18">
        <f>Tabla1[[#This Row],[COSTO TOTAL UNITARIO]]</f>
        <v>2800</v>
      </c>
      <c r="T62" s="19" t="s">
        <v>68</v>
      </c>
    </row>
    <row r="63" spans="1:20" x14ac:dyDescent="0.35">
      <c r="A63" s="3" t="s">
        <v>223</v>
      </c>
      <c r="B63" s="22" t="s">
        <v>414</v>
      </c>
      <c r="C63" s="22" t="s">
        <v>487</v>
      </c>
      <c r="D63" s="21">
        <v>18</v>
      </c>
      <c r="E63" s="21">
        <v>18</v>
      </c>
      <c r="F63" s="21"/>
      <c r="G63" s="21"/>
      <c r="H63" s="3">
        <f>SUM(Tabla1[[#This Row],[PRIMER TRIMESTRE]:[CUARTO TRIMESTRE]])</f>
        <v>36</v>
      </c>
      <c r="I63" s="18">
        <v>210</v>
      </c>
      <c r="J63" s="18">
        <f t="shared" si="1"/>
        <v>7560</v>
      </c>
      <c r="K63" s="18"/>
      <c r="L63" s="3" t="s">
        <v>17</v>
      </c>
      <c r="M63" s="3" t="s">
        <v>376</v>
      </c>
      <c r="N63" s="18">
        <f>Tabla1[[#This Row],[COSTO TOTAL UNITARIO]]</f>
        <v>7560</v>
      </c>
      <c r="T63" s="19" t="s">
        <v>69</v>
      </c>
    </row>
    <row r="64" spans="1:20" x14ac:dyDescent="0.35">
      <c r="A64" s="3" t="s">
        <v>223</v>
      </c>
      <c r="B64" s="22" t="s">
        <v>415</v>
      </c>
      <c r="C64" s="22" t="s">
        <v>472</v>
      </c>
      <c r="D64" s="21">
        <v>36</v>
      </c>
      <c r="E64" s="21">
        <v>36</v>
      </c>
      <c r="F64" s="21"/>
      <c r="G64" s="21"/>
      <c r="H64" s="3">
        <f>SUM(Tabla1[[#This Row],[PRIMER TRIMESTRE]:[CUARTO TRIMESTRE]])</f>
        <v>72</v>
      </c>
      <c r="I64" s="18">
        <v>95</v>
      </c>
      <c r="J64" s="18">
        <f t="shared" si="1"/>
        <v>6840</v>
      </c>
      <c r="K64" s="18"/>
      <c r="L64" s="3" t="s">
        <v>17</v>
      </c>
      <c r="M64" s="3" t="s">
        <v>376</v>
      </c>
      <c r="N64" s="18">
        <f>Tabla1[[#This Row],[COSTO TOTAL UNITARIO]]</f>
        <v>6840</v>
      </c>
      <c r="T64" s="19" t="s">
        <v>70</v>
      </c>
    </row>
    <row r="65" spans="1:20" x14ac:dyDescent="0.35">
      <c r="A65" s="3" t="s">
        <v>223</v>
      </c>
      <c r="B65" s="22" t="s">
        <v>416</v>
      </c>
      <c r="C65" s="22" t="s">
        <v>488</v>
      </c>
      <c r="D65" s="21">
        <v>9</v>
      </c>
      <c r="E65" s="21">
        <v>9</v>
      </c>
      <c r="F65" s="21"/>
      <c r="G65" s="21"/>
      <c r="H65" s="3">
        <f>SUM(Tabla1[[#This Row],[PRIMER TRIMESTRE]:[CUARTO TRIMESTRE]])</f>
        <v>18</v>
      </c>
      <c r="I65" s="18">
        <v>135</v>
      </c>
      <c r="J65" s="18">
        <f t="shared" si="1"/>
        <v>2430</v>
      </c>
      <c r="K65" s="18"/>
      <c r="L65" s="3" t="s">
        <v>17</v>
      </c>
      <c r="M65" s="3" t="s">
        <v>376</v>
      </c>
      <c r="N65" s="18">
        <f>Tabla1[[#This Row],[COSTO TOTAL UNITARIO]]</f>
        <v>2430</v>
      </c>
      <c r="T65" s="19" t="s">
        <v>71</v>
      </c>
    </row>
    <row r="66" spans="1:20" x14ac:dyDescent="0.35">
      <c r="A66" s="3" t="s">
        <v>221</v>
      </c>
      <c r="B66" s="22" t="s">
        <v>417</v>
      </c>
      <c r="C66" s="22" t="s">
        <v>486</v>
      </c>
      <c r="D66" s="21">
        <v>90</v>
      </c>
      <c r="E66" s="21">
        <v>90</v>
      </c>
      <c r="F66" s="21"/>
      <c r="G66" s="21"/>
      <c r="H66" s="3">
        <f>SUM(Tabla1[[#This Row],[PRIMER TRIMESTRE]:[CUARTO TRIMESTRE]])</f>
        <v>180</v>
      </c>
      <c r="I66" s="18">
        <v>90</v>
      </c>
      <c r="J66" s="18">
        <f t="shared" si="1"/>
        <v>16200</v>
      </c>
      <c r="K66" s="18"/>
      <c r="L66" s="3" t="s">
        <v>17</v>
      </c>
      <c r="M66" s="3" t="s">
        <v>398</v>
      </c>
      <c r="N66" s="18">
        <f>Tabla1[[#This Row],[COSTO TOTAL UNITARIO]]</f>
        <v>16200</v>
      </c>
      <c r="T66" s="19" t="s">
        <v>72</v>
      </c>
    </row>
    <row r="67" spans="1:20" x14ac:dyDescent="0.35">
      <c r="A67" s="3" t="s">
        <v>221</v>
      </c>
      <c r="B67" s="22" t="s">
        <v>418</v>
      </c>
      <c r="C67" s="22" t="s">
        <v>486</v>
      </c>
      <c r="D67" s="21">
        <v>90</v>
      </c>
      <c r="E67" s="21">
        <v>90</v>
      </c>
      <c r="F67" s="21"/>
      <c r="G67" s="21"/>
      <c r="H67" s="3">
        <f>SUM(Tabla1[[#This Row],[PRIMER TRIMESTRE]:[CUARTO TRIMESTRE]])</f>
        <v>180</v>
      </c>
      <c r="I67" s="18">
        <v>150</v>
      </c>
      <c r="J67" s="18">
        <f t="shared" si="1"/>
        <v>27000</v>
      </c>
      <c r="K67" s="18"/>
      <c r="L67" s="3" t="s">
        <v>17</v>
      </c>
      <c r="M67" s="3" t="s">
        <v>398</v>
      </c>
      <c r="N67" s="18">
        <f>Tabla1[[#This Row],[COSTO TOTAL UNITARIO]]</f>
        <v>27000</v>
      </c>
      <c r="T67" s="19" t="s">
        <v>73</v>
      </c>
    </row>
    <row r="68" spans="1:20" x14ac:dyDescent="0.35">
      <c r="A68" s="3" t="s">
        <v>231</v>
      </c>
      <c r="B68" s="22" t="s">
        <v>419</v>
      </c>
      <c r="C68" s="22" t="s">
        <v>486</v>
      </c>
      <c r="D68" s="21">
        <v>375</v>
      </c>
      <c r="E68" s="21">
        <v>375</v>
      </c>
      <c r="F68" s="21"/>
      <c r="G68" s="21"/>
      <c r="H68" s="3">
        <f>SUM(Tabla1[[#This Row],[PRIMER TRIMESTRE]:[CUARTO TRIMESTRE]])</f>
        <v>750</v>
      </c>
      <c r="I68" s="18">
        <v>35</v>
      </c>
      <c r="J68" s="18">
        <f t="shared" si="1"/>
        <v>26250</v>
      </c>
      <c r="K68" s="18"/>
      <c r="L68" s="3" t="s">
        <v>17</v>
      </c>
      <c r="M68" s="3" t="s">
        <v>376</v>
      </c>
      <c r="N68" s="18">
        <f>Tabla1[[#This Row],[COSTO TOTAL UNITARIO]]</f>
        <v>26250</v>
      </c>
      <c r="T68" s="19" t="s">
        <v>74</v>
      </c>
    </row>
    <row r="69" spans="1:20" x14ac:dyDescent="0.35">
      <c r="A69" s="3" t="s">
        <v>231</v>
      </c>
      <c r="B69" s="22" t="s">
        <v>420</v>
      </c>
      <c r="C69" s="22" t="s">
        <v>489</v>
      </c>
      <c r="D69" s="21">
        <v>15</v>
      </c>
      <c r="E69" s="21">
        <v>15</v>
      </c>
      <c r="F69" s="21"/>
      <c r="G69" s="21"/>
      <c r="H69" s="3">
        <f>SUM(Tabla1[[#This Row],[PRIMER TRIMESTRE]:[CUARTO TRIMESTRE]])</f>
        <v>30</v>
      </c>
      <c r="I69" s="18">
        <v>125</v>
      </c>
      <c r="J69" s="18">
        <f t="shared" si="1"/>
        <v>3750</v>
      </c>
      <c r="K69" s="18"/>
      <c r="L69" s="3" t="s">
        <v>17</v>
      </c>
      <c r="M69" s="3" t="s">
        <v>376</v>
      </c>
      <c r="N69" s="18">
        <f>Tabla1[[#This Row],[COSTO TOTAL UNITARIO]]</f>
        <v>3750</v>
      </c>
      <c r="T69" s="19" t="s">
        <v>75</v>
      </c>
    </row>
    <row r="70" spans="1:20" x14ac:dyDescent="0.35">
      <c r="A70" s="3" t="s">
        <v>231</v>
      </c>
      <c r="B70" s="22" t="s">
        <v>421</v>
      </c>
      <c r="C70" s="22" t="s">
        <v>486</v>
      </c>
      <c r="D70" s="21">
        <v>48</v>
      </c>
      <c r="E70" s="21">
        <v>48</v>
      </c>
      <c r="F70" s="21"/>
      <c r="G70" s="21"/>
      <c r="H70" s="3">
        <f>SUM(Tabla1[[#This Row],[PRIMER TRIMESTRE]:[CUARTO TRIMESTRE]])</f>
        <v>96</v>
      </c>
      <c r="I70" s="18">
        <v>50</v>
      </c>
      <c r="J70" s="18">
        <f t="shared" si="1"/>
        <v>4800</v>
      </c>
      <c r="K70" s="18"/>
      <c r="L70" s="3" t="s">
        <v>17</v>
      </c>
      <c r="M70" s="3" t="s">
        <v>376</v>
      </c>
      <c r="N70" s="18">
        <f>Tabla1[[#This Row],[COSTO TOTAL UNITARIO]]</f>
        <v>4800</v>
      </c>
      <c r="T70" s="19" t="s">
        <v>76</v>
      </c>
    </row>
    <row r="71" spans="1:20" x14ac:dyDescent="0.35">
      <c r="A71" s="3" t="s">
        <v>231</v>
      </c>
      <c r="B71" s="22" t="s">
        <v>422</v>
      </c>
      <c r="C71" s="22" t="s">
        <v>486</v>
      </c>
      <c r="D71" s="21">
        <v>48</v>
      </c>
      <c r="E71" s="21">
        <v>48</v>
      </c>
      <c r="F71" s="21"/>
      <c r="G71" s="21"/>
      <c r="H71" s="3">
        <f>SUM(Tabla1[[#This Row],[PRIMER TRIMESTRE]:[CUARTO TRIMESTRE]])</f>
        <v>96</v>
      </c>
      <c r="I71" s="18">
        <v>45</v>
      </c>
      <c r="J71" s="18">
        <f t="shared" si="1"/>
        <v>4320</v>
      </c>
      <c r="K71" s="18"/>
      <c r="L71" s="3" t="s">
        <v>17</v>
      </c>
      <c r="M71" s="3" t="s">
        <v>376</v>
      </c>
      <c r="N71" s="18">
        <f>Tabla1[[#This Row],[COSTO TOTAL UNITARIO]]</f>
        <v>4320</v>
      </c>
      <c r="T71" s="19" t="s">
        <v>77</v>
      </c>
    </row>
    <row r="72" spans="1:20" x14ac:dyDescent="0.35">
      <c r="A72" s="3" t="s">
        <v>231</v>
      </c>
      <c r="B72" s="22" t="s">
        <v>423</v>
      </c>
      <c r="C72" s="22" t="s">
        <v>490</v>
      </c>
      <c r="D72" s="21">
        <v>30</v>
      </c>
      <c r="E72" s="21">
        <v>30</v>
      </c>
      <c r="F72" s="21"/>
      <c r="G72" s="21"/>
      <c r="H72" s="3">
        <f>SUM(Tabla1[[#This Row],[PRIMER TRIMESTRE]:[CUARTO TRIMESTRE]])</f>
        <v>60</v>
      </c>
      <c r="I72" s="18">
        <v>77</v>
      </c>
      <c r="J72" s="18">
        <f t="shared" si="1"/>
        <v>4620</v>
      </c>
      <c r="K72" s="18"/>
      <c r="L72" s="3" t="s">
        <v>17</v>
      </c>
      <c r="M72" s="3" t="s">
        <v>376</v>
      </c>
      <c r="N72" s="18">
        <f>Tabla1[[#This Row],[COSTO TOTAL UNITARIO]]</f>
        <v>4620</v>
      </c>
      <c r="T72" s="19" t="s">
        <v>78</v>
      </c>
    </row>
    <row r="73" spans="1:20" x14ac:dyDescent="0.35">
      <c r="A73" s="3" t="s">
        <v>229</v>
      </c>
      <c r="B73" s="22" t="s">
        <v>424</v>
      </c>
      <c r="C73" s="22" t="s">
        <v>378</v>
      </c>
      <c r="D73" s="21">
        <v>135</v>
      </c>
      <c r="E73" s="21">
        <v>135</v>
      </c>
      <c r="F73" s="21"/>
      <c r="G73" s="21"/>
      <c r="H73" s="3">
        <f>SUM(Tabla1[[#This Row],[PRIMER TRIMESTRE]:[CUARTO TRIMESTRE]])</f>
        <v>270</v>
      </c>
      <c r="I73" s="18">
        <v>50</v>
      </c>
      <c r="J73" s="18">
        <f t="shared" si="1"/>
        <v>13500</v>
      </c>
      <c r="K73" s="18"/>
      <c r="L73" s="3" t="s">
        <v>17</v>
      </c>
      <c r="M73" s="3" t="s">
        <v>376</v>
      </c>
      <c r="N73" s="18">
        <f>Tabla1[[#This Row],[COSTO TOTAL UNITARIO]]</f>
        <v>13500</v>
      </c>
      <c r="T73" s="19" t="s">
        <v>79</v>
      </c>
    </row>
    <row r="74" spans="1:20" x14ac:dyDescent="0.35">
      <c r="A74" s="3" t="s">
        <v>229</v>
      </c>
      <c r="B74" s="22" t="s">
        <v>425</v>
      </c>
      <c r="C74" s="22" t="s">
        <v>378</v>
      </c>
      <c r="D74" s="21">
        <v>6</v>
      </c>
      <c r="E74" s="21">
        <v>6</v>
      </c>
      <c r="F74" s="21"/>
      <c r="G74" s="21"/>
      <c r="H74" s="3">
        <f>SUM(Tabla1[[#This Row],[PRIMER TRIMESTRE]:[CUARTO TRIMESTRE]])</f>
        <v>12</v>
      </c>
      <c r="I74" s="18">
        <v>125</v>
      </c>
      <c r="J74" s="18">
        <f t="shared" si="1"/>
        <v>1500</v>
      </c>
      <c r="K74" s="18"/>
      <c r="L74" s="3" t="s">
        <v>17</v>
      </c>
      <c r="M74" s="3" t="s">
        <v>376</v>
      </c>
      <c r="N74" s="18">
        <f>Tabla1[[#This Row],[COSTO TOTAL UNITARIO]]</f>
        <v>1500</v>
      </c>
      <c r="T74" s="19" t="s">
        <v>80</v>
      </c>
    </row>
    <row r="75" spans="1:20" x14ac:dyDescent="0.35">
      <c r="A75" s="3" t="s">
        <v>229</v>
      </c>
      <c r="B75" s="22" t="s">
        <v>426</v>
      </c>
      <c r="C75" s="22" t="s">
        <v>378</v>
      </c>
      <c r="D75" s="21">
        <v>15</v>
      </c>
      <c r="E75" s="21">
        <v>15</v>
      </c>
      <c r="F75" s="21"/>
      <c r="G75" s="21"/>
      <c r="H75" s="3">
        <f>SUM(Tabla1[[#This Row],[PRIMER TRIMESTRE]:[CUARTO TRIMESTRE]])</f>
        <v>30</v>
      </c>
      <c r="I75" s="18">
        <v>85</v>
      </c>
      <c r="J75" s="18">
        <f t="shared" si="1"/>
        <v>2550</v>
      </c>
      <c r="K75" s="18"/>
      <c r="L75" s="3" t="s">
        <v>17</v>
      </c>
      <c r="M75" s="3" t="s">
        <v>376</v>
      </c>
      <c r="N75" s="18">
        <f>Tabla1[[#This Row],[COSTO TOTAL UNITARIO]]</f>
        <v>2550</v>
      </c>
      <c r="T75" s="19" t="s">
        <v>81</v>
      </c>
    </row>
    <row r="76" spans="1:20" x14ac:dyDescent="0.35">
      <c r="A76" s="3" t="s">
        <v>229</v>
      </c>
      <c r="B76" s="22" t="s">
        <v>427</v>
      </c>
      <c r="C76" s="22" t="s">
        <v>395</v>
      </c>
      <c r="D76" s="21">
        <v>4</v>
      </c>
      <c r="E76" s="21">
        <v>4</v>
      </c>
      <c r="F76" s="21"/>
      <c r="G76" s="21"/>
      <c r="H76" s="3">
        <f>SUM(Tabla1[[#This Row],[PRIMER TRIMESTRE]:[CUARTO TRIMESTRE]])</f>
        <v>8</v>
      </c>
      <c r="I76" s="18">
        <v>500</v>
      </c>
      <c r="J76" s="18">
        <f t="shared" si="1"/>
        <v>4000</v>
      </c>
      <c r="K76" s="18"/>
      <c r="L76" s="3" t="s">
        <v>17</v>
      </c>
      <c r="M76" s="3" t="s">
        <v>376</v>
      </c>
      <c r="N76" s="18">
        <f>Tabla1[[#This Row],[COSTO TOTAL UNITARIO]]</f>
        <v>4000</v>
      </c>
      <c r="T76" s="19" t="s">
        <v>82</v>
      </c>
    </row>
    <row r="77" spans="1:20" x14ac:dyDescent="0.35">
      <c r="A77" s="3" t="s">
        <v>229</v>
      </c>
      <c r="B77" s="22" t="s">
        <v>428</v>
      </c>
      <c r="C77" s="22" t="s">
        <v>472</v>
      </c>
      <c r="D77" s="21">
        <v>2</v>
      </c>
      <c r="E77" s="21">
        <v>2</v>
      </c>
      <c r="F77" s="21"/>
      <c r="G77" s="21"/>
      <c r="H77" s="3">
        <f>SUM(Tabla1[[#This Row],[PRIMER TRIMESTRE]:[CUARTO TRIMESTRE]])</f>
        <v>4</v>
      </c>
      <c r="I77" s="18">
        <v>485</v>
      </c>
      <c r="J77" s="18">
        <f t="shared" si="1"/>
        <v>1940</v>
      </c>
      <c r="K77" s="18"/>
      <c r="L77" s="3" t="s">
        <v>17</v>
      </c>
      <c r="M77" s="3" t="s">
        <v>376</v>
      </c>
      <c r="N77" s="18">
        <f>Tabla1[[#This Row],[COSTO TOTAL UNITARIO]]</f>
        <v>1940</v>
      </c>
      <c r="T77" s="19" t="s">
        <v>83</v>
      </c>
    </row>
    <row r="78" spans="1:20" x14ac:dyDescent="0.35">
      <c r="A78" s="3" t="s">
        <v>229</v>
      </c>
      <c r="B78" s="22" t="s">
        <v>429</v>
      </c>
      <c r="C78" s="22" t="s">
        <v>476</v>
      </c>
      <c r="D78" s="21">
        <v>2</v>
      </c>
      <c r="E78" s="21">
        <v>2</v>
      </c>
      <c r="F78" s="21"/>
      <c r="G78" s="21"/>
      <c r="H78" s="3">
        <f>SUM(Tabla1[[#This Row],[PRIMER TRIMESTRE]:[CUARTO TRIMESTRE]])</f>
        <v>4</v>
      </c>
      <c r="I78" s="18">
        <v>125</v>
      </c>
      <c r="J78" s="18">
        <f t="shared" si="1"/>
        <v>500</v>
      </c>
      <c r="K78" s="18"/>
      <c r="L78" s="3" t="s">
        <v>17</v>
      </c>
      <c r="M78" s="3" t="s">
        <v>376</v>
      </c>
      <c r="N78" s="18">
        <f>Tabla1[[#This Row],[COSTO TOTAL UNITARIO]]</f>
        <v>500</v>
      </c>
      <c r="T78" s="19" t="s">
        <v>84</v>
      </c>
    </row>
    <row r="79" spans="1:20" x14ac:dyDescent="0.35">
      <c r="A79" s="3" t="s">
        <v>225</v>
      </c>
      <c r="B79" s="22" t="s">
        <v>430</v>
      </c>
      <c r="C79" s="22" t="s">
        <v>486</v>
      </c>
      <c r="D79" s="21">
        <v>150</v>
      </c>
      <c r="E79" s="21">
        <v>150</v>
      </c>
      <c r="F79" s="21"/>
      <c r="G79" s="21"/>
      <c r="H79" s="3">
        <f>SUM(Tabla1[[#This Row],[PRIMER TRIMESTRE]:[CUARTO TRIMESTRE]])</f>
        <v>300</v>
      </c>
      <c r="I79" s="18">
        <v>55</v>
      </c>
      <c r="J79" s="18">
        <f t="shared" si="1"/>
        <v>16500</v>
      </c>
      <c r="K79" s="18"/>
      <c r="L79" s="3" t="s">
        <v>17</v>
      </c>
      <c r="M79" s="3" t="s">
        <v>376</v>
      </c>
      <c r="N79" s="18">
        <f>Tabla1[[#This Row],[COSTO TOTAL UNITARIO]]</f>
        <v>16500</v>
      </c>
      <c r="T79" s="19" t="s">
        <v>85</v>
      </c>
    </row>
    <row r="80" spans="1:20" x14ac:dyDescent="0.35">
      <c r="A80" s="3" t="s">
        <v>225</v>
      </c>
      <c r="B80" s="22" t="s">
        <v>431</v>
      </c>
      <c r="C80" s="22" t="s">
        <v>486</v>
      </c>
      <c r="D80" s="21">
        <v>30</v>
      </c>
      <c r="E80" s="21">
        <v>30</v>
      </c>
      <c r="F80" s="21"/>
      <c r="G80" s="21"/>
      <c r="H80" s="3">
        <f>SUM(Tabla1[[#This Row],[PRIMER TRIMESTRE]:[CUARTO TRIMESTRE]])</f>
        <v>60</v>
      </c>
      <c r="I80" s="18">
        <v>50</v>
      </c>
      <c r="J80" s="18">
        <f t="shared" si="1"/>
        <v>3000</v>
      </c>
      <c r="K80" s="18"/>
      <c r="L80" s="3" t="s">
        <v>17</v>
      </c>
      <c r="M80" s="3" t="s">
        <v>376</v>
      </c>
      <c r="N80" s="18">
        <f>Tabla1[[#This Row],[COSTO TOTAL UNITARIO]]</f>
        <v>3000</v>
      </c>
      <c r="T80" s="19" t="s">
        <v>86</v>
      </c>
    </row>
    <row r="81" spans="1:20" x14ac:dyDescent="0.35">
      <c r="A81" s="3" t="s">
        <v>225</v>
      </c>
      <c r="B81" s="22" t="s">
        <v>432</v>
      </c>
      <c r="C81" s="22" t="s">
        <v>492</v>
      </c>
      <c r="D81" s="21">
        <v>6</v>
      </c>
      <c r="E81" s="21">
        <v>6</v>
      </c>
      <c r="F81" s="21"/>
      <c r="G81" s="21"/>
      <c r="H81" s="3">
        <f>SUM(Tabla1[[#This Row],[PRIMER TRIMESTRE]:[CUARTO TRIMESTRE]])</f>
        <v>12</v>
      </c>
      <c r="I81" s="18">
        <v>175</v>
      </c>
      <c r="J81" s="18">
        <f t="shared" si="1"/>
        <v>2100</v>
      </c>
      <c r="K81" s="18"/>
      <c r="L81" s="3" t="s">
        <v>17</v>
      </c>
      <c r="M81" s="3" t="s">
        <v>376</v>
      </c>
      <c r="N81" s="18">
        <f>Tabla1[[#This Row],[COSTO TOTAL UNITARIO]]</f>
        <v>2100</v>
      </c>
      <c r="T81" s="19" t="s">
        <v>87</v>
      </c>
    </row>
    <row r="82" spans="1:20" x14ac:dyDescent="0.35">
      <c r="A82" s="3" t="s">
        <v>227</v>
      </c>
      <c r="B82" s="22" t="s">
        <v>433</v>
      </c>
      <c r="C82" s="22" t="s">
        <v>489</v>
      </c>
      <c r="D82" s="21">
        <v>90</v>
      </c>
      <c r="E82" s="21">
        <v>90</v>
      </c>
      <c r="F82" s="21"/>
      <c r="G82" s="21"/>
      <c r="H82" s="3">
        <f>SUM(Tabla1[[#This Row],[PRIMER TRIMESTRE]:[CUARTO TRIMESTRE]])</f>
        <v>180</v>
      </c>
      <c r="I82" s="18">
        <v>125</v>
      </c>
      <c r="J82" s="18">
        <f t="shared" si="1"/>
        <v>22500</v>
      </c>
      <c r="K82" s="18"/>
      <c r="L82" s="3" t="s">
        <v>17</v>
      </c>
      <c r="M82" s="3" t="s">
        <v>376</v>
      </c>
      <c r="N82" s="18">
        <f>Tabla1[[#This Row],[COSTO TOTAL UNITARIO]]</f>
        <v>22500</v>
      </c>
      <c r="T82" s="19" t="s">
        <v>88</v>
      </c>
    </row>
    <row r="83" spans="1:20" x14ac:dyDescent="0.35">
      <c r="A83" s="3" t="s">
        <v>227</v>
      </c>
      <c r="B83" s="22" t="s">
        <v>516</v>
      </c>
      <c r="C83" s="22" t="s">
        <v>481</v>
      </c>
      <c r="D83" s="21">
        <v>9</v>
      </c>
      <c r="E83" s="21">
        <v>9</v>
      </c>
      <c r="F83" s="21"/>
      <c r="G83" s="21"/>
      <c r="H83" s="3">
        <f>SUM(Tabla1[[#This Row],[PRIMER TRIMESTRE]:[CUARTO TRIMESTRE]])</f>
        <v>18</v>
      </c>
      <c r="I83" s="18">
        <v>75</v>
      </c>
      <c r="J83" s="18">
        <f t="shared" si="1"/>
        <v>1350</v>
      </c>
      <c r="K83" s="18"/>
      <c r="L83" s="3" t="s">
        <v>17</v>
      </c>
      <c r="M83" s="3" t="s">
        <v>376</v>
      </c>
      <c r="N83" s="18">
        <f>Tabla1[[#This Row],[COSTO TOTAL UNITARIO]]</f>
        <v>1350</v>
      </c>
      <c r="T83" s="19" t="s">
        <v>89</v>
      </c>
    </row>
    <row r="84" spans="1:20" x14ac:dyDescent="0.35">
      <c r="A84" s="3" t="s">
        <v>227</v>
      </c>
      <c r="B84" s="22" t="s">
        <v>434</v>
      </c>
      <c r="C84" s="22" t="s">
        <v>472</v>
      </c>
      <c r="D84" s="21">
        <v>9</v>
      </c>
      <c r="E84" s="21">
        <v>9</v>
      </c>
      <c r="F84" s="21"/>
      <c r="G84" s="21"/>
      <c r="H84" s="3">
        <f>SUM(Tabla1[[#This Row],[PRIMER TRIMESTRE]:[CUARTO TRIMESTRE]])</f>
        <v>18</v>
      </c>
      <c r="I84" s="18">
        <v>180</v>
      </c>
      <c r="J84" s="18">
        <f t="shared" ref="J84:J113" si="2">+H84*I84</f>
        <v>3240</v>
      </c>
      <c r="K84" s="18"/>
      <c r="L84" s="3" t="s">
        <v>17</v>
      </c>
      <c r="M84" s="3" t="s">
        <v>376</v>
      </c>
      <c r="N84" s="18">
        <f>Tabla1[[#This Row],[COSTO TOTAL UNITARIO]]</f>
        <v>3240</v>
      </c>
      <c r="T84" s="19" t="s">
        <v>90</v>
      </c>
    </row>
    <row r="85" spans="1:20" x14ac:dyDescent="0.35">
      <c r="A85" s="3" t="s">
        <v>226</v>
      </c>
      <c r="B85" s="22" t="s">
        <v>435</v>
      </c>
      <c r="C85" s="22" t="s">
        <v>472</v>
      </c>
      <c r="D85" s="21">
        <v>3</v>
      </c>
      <c r="E85" s="21">
        <v>3</v>
      </c>
      <c r="F85" s="21"/>
      <c r="G85" s="21"/>
      <c r="H85" s="3">
        <f>SUM(Tabla1[[#This Row],[PRIMER TRIMESTRE]:[CUARTO TRIMESTRE]])</f>
        <v>6</v>
      </c>
      <c r="I85" s="18">
        <v>610</v>
      </c>
      <c r="J85" s="18">
        <f t="shared" si="2"/>
        <v>3660</v>
      </c>
      <c r="K85" s="18"/>
      <c r="L85" s="3" t="s">
        <v>17</v>
      </c>
      <c r="M85" s="3" t="s">
        <v>376</v>
      </c>
      <c r="N85" s="18">
        <f>Tabla1[[#This Row],[COSTO TOTAL UNITARIO]]</f>
        <v>3660</v>
      </c>
      <c r="T85" s="19" t="s">
        <v>91</v>
      </c>
    </row>
    <row r="86" spans="1:20" x14ac:dyDescent="0.35">
      <c r="A86" s="3" t="s">
        <v>226</v>
      </c>
      <c r="B86" s="22" t="s">
        <v>436</v>
      </c>
      <c r="C86" s="22" t="s">
        <v>517</v>
      </c>
      <c r="D86" s="21">
        <v>3</v>
      </c>
      <c r="E86" s="21">
        <v>3</v>
      </c>
      <c r="F86" s="21"/>
      <c r="G86" s="21"/>
      <c r="H86" s="3">
        <f>SUM(Tabla1[[#This Row],[PRIMER TRIMESTRE]:[CUARTO TRIMESTRE]])</f>
        <v>6</v>
      </c>
      <c r="I86" s="18">
        <v>575</v>
      </c>
      <c r="J86" s="18">
        <f t="shared" si="2"/>
        <v>3450</v>
      </c>
      <c r="K86" s="18"/>
      <c r="L86" s="3" t="s">
        <v>17</v>
      </c>
      <c r="M86" s="3" t="s">
        <v>376</v>
      </c>
      <c r="N86" s="18">
        <f>Tabla1[[#This Row],[COSTO TOTAL UNITARIO]]</f>
        <v>3450</v>
      </c>
      <c r="T86" s="19" t="s">
        <v>92</v>
      </c>
    </row>
    <row r="87" spans="1:20" x14ac:dyDescent="0.35">
      <c r="A87" s="3" t="s">
        <v>226</v>
      </c>
      <c r="B87" s="22" t="s">
        <v>437</v>
      </c>
      <c r="C87" s="22" t="s">
        <v>378</v>
      </c>
      <c r="D87" s="21">
        <v>18</v>
      </c>
      <c r="E87" s="21">
        <v>18</v>
      </c>
      <c r="F87" s="21"/>
      <c r="G87" s="21"/>
      <c r="H87" s="3">
        <f>SUM(Tabla1[[#This Row],[PRIMER TRIMESTRE]:[CUARTO TRIMESTRE]])</f>
        <v>36</v>
      </c>
      <c r="I87" s="18">
        <v>185</v>
      </c>
      <c r="J87" s="18">
        <f t="shared" si="2"/>
        <v>6660</v>
      </c>
      <c r="K87" s="18"/>
      <c r="L87" s="3" t="s">
        <v>17</v>
      </c>
      <c r="M87" s="3" t="s">
        <v>376</v>
      </c>
      <c r="N87" s="18">
        <f>Tabla1[[#This Row],[COSTO TOTAL UNITARIO]]</f>
        <v>6660</v>
      </c>
      <c r="T87" s="19" t="s">
        <v>93</v>
      </c>
    </row>
    <row r="88" spans="1:20" x14ac:dyDescent="0.35">
      <c r="A88" s="3" t="s">
        <v>226</v>
      </c>
      <c r="B88" s="22" t="s">
        <v>438</v>
      </c>
      <c r="C88" s="22" t="s">
        <v>486</v>
      </c>
      <c r="D88" s="21">
        <v>2</v>
      </c>
      <c r="E88" s="21">
        <v>2</v>
      </c>
      <c r="F88" s="21"/>
      <c r="G88" s="21"/>
      <c r="H88" s="3">
        <f>SUM(Tabla1[[#This Row],[PRIMER TRIMESTRE]:[CUARTO TRIMESTRE]])</f>
        <v>4</v>
      </c>
      <c r="I88" s="18">
        <v>50</v>
      </c>
      <c r="J88" s="18">
        <f t="shared" si="2"/>
        <v>200</v>
      </c>
      <c r="K88" s="18"/>
      <c r="L88" s="3" t="s">
        <v>17</v>
      </c>
      <c r="M88" s="3" t="s">
        <v>376</v>
      </c>
      <c r="N88" s="18">
        <f>Tabla1[[#This Row],[COSTO TOTAL UNITARIO]]</f>
        <v>200</v>
      </c>
      <c r="T88" s="19" t="s">
        <v>94</v>
      </c>
    </row>
    <row r="89" spans="1:20" x14ac:dyDescent="0.35">
      <c r="A89" s="3" t="s">
        <v>226</v>
      </c>
      <c r="B89" s="22" t="s">
        <v>439</v>
      </c>
      <c r="C89" s="22" t="s">
        <v>486</v>
      </c>
      <c r="D89" s="21">
        <v>9</v>
      </c>
      <c r="E89" s="21">
        <v>9</v>
      </c>
      <c r="F89" s="21"/>
      <c r="G89" s="21"/>
      <c r="H89" s="3">
        <f>SUM(Tabla1[[#This Row],[PRIMER TRIMESTRE]:[CUARTO TRIMESTRE]])</f>
        <v>18</v>
      </c>
      <c r="I89" s="18">
        <v>225</v>
      </c>
      <c r="J89" s="18">
        <f t="shared" si="2"/>
        <v>4050</v>
      </c>
      <c r="K89" s="18"/>
      <c r="L89" s="3" t="s">
        <v>17</v>
      </c>
      <c r="M89" s="3" t="s">
        <v>376</v>
      </c>
      <c r="N89" s="18">
        <f>Tabla1[[#This Row],[COSTO TOTAL UNITARIO]]</f>
        <v>4050</v>
      </c>
      <c r="T89" s="19" t="s">
        <v>95</v>
      </c>
    </row>
    <row r="90" spans="1:20" x14ac:dyDescent="0.35">
      <c r="A90" s="3" t="s">
        <v>226</v>
      </c>
      <c r="B90" s="22" t="s">
        <v>440</v>
      </c>
      <c r="C90" s="22" t="s">
        <v>486</v>
      </c>
      <c r="D90" s="21">
        <v>36</v>
      </c>
      <c r="E90" s="21">
        <v>36</v>
      </c>
      <c r="F90" s="21"/>
      <c r="G90" s="21"/>
      <c r="H90" s="3">
        <f>SUM(Tabla1[[#This Row],[PRIMER TRIMESTRE]:[CUARTO TRIMESTRE]])</f>
        <v>72</v>
      </c>
      <c r="I90" s="18">
        <v>60</v>
      </c>
      <c r="J90" s="18">
        <f t="shared" si="2"/>
        <v>4320</v>
      </c>
      <c r="K90" s="18"/>
      <c r="L90" s="3" t="s">
        <v>17</v>
      </c>
      <c r="M90" s="3" t="s">
        <v>376</v>
      </c>
      <c r="N90" s="18">
        <f>Tabla1[[#This Row],[COSTO TOTAL UNITARIO]]</f>
        <v>4320</v>
      </c>
      <c r="T90" s="19" t="s">
        <v>96</v>
      </c>
    </row>
    <row r="91" spans="1:20" x14ac:dyDescent="0.35">
      <c r="A91" s="3" t="s">
        <v>226</v>
      </c>
      <c r="B91" s="22" t="s">
        <v>441</v>
      </c>
      <c r="C91" s="22" t="s">
        <v>395</v>
      </c>
      <c r="D91" s="21">
        <v>12</v>
      </c>
      <c r="E91" s="21">
        <v>12</v>
      </c>
      <c r="F91" s="21"/>
      <c r="G91" s="21"/>
      <c r="H91" s="3">
        <f>SUM(Tabla1[[#This Row],[PRIMER TRIMESTRE]:[CUARTO TRIMESTRE]])</f>
        <v>24</v>
      </c>
      <c r="I91" s="18">
        <v>300</v>
      </c>
      <c r="J91" s="18">
        <f t="shared" si="2"/>
        <v>7200</v>
      </c>
      <c r="K91" s="18"/>
      <c r="L91" s="3" t="s">
        <v>17</v>
      </c>
      <c r="M91" s="3" t="s">
        <v>376</v>
      </c>
      <c r="N91" s="18">
        <f>Tabla1[[#This Row],[COSTO TOTAL UNITARIO]]</f>
        <v>7200</v>
      </c>
      <c r="T91" s="19" t="s">
        <v>97</v>
      </c>
    </row>
    <row r="92" spans="1:20" x14ac:dyDescent="0.35">
      <c r="A92" s="3" t="s">
        <v>226</v>
      </c>
      <c r="B92" s="22" t="s">
        <v>442</v>
      </c>
      <c r="C92" s="22" t="s">
        <v>486</v>
      </c>
      <c r="D92" s="21">
        <v>12</v>
      </c>
      <c r="E92" s="21">
        <v>12</v>
      </c>
      <c r="F92" s="21"/>
      <c r="G92" s="21"/>
      <c r="H92" s="3">
        <f>SUM(Tabla1[[#This Row],[PRIMER TRIMESTRE]:[CUARTO TRIMESTRE]])</f>
        <v>24</v>
      </c>
      <c r="I92" s="18">
        <v>125</v>
      </c>
      <c r="J92" s="18">
        <f t="shared" si="2"/>
        <v>3000</v>
      </c>
      <c r="K92" s="18"/>
      <c r="L92" s="3" t="s">
        <v>17</v>
      </c>
      <c r="M92" s="3" t="s">
        <v>376</v>
      </c>
      <c r="N92" s="18">
        <f>Tabla1[[#This Row],[COSTO TOTAL UNITARIO]]</f>
        <v>3000</v>
      </c>
      <c r="T92" s="19" t="s">
        <v>98</v>
      </c>
    </row>
    <row r="93" spans="1:20" x14ac:dyDescent="0.35">
      <c r="A93" s="3" t="s">
        <v>226</v>
      </c>
      <c r="B93" s="22" t="s">
        <v>443</v>
      </c>
      <c r="C93" s="22" t="s">
        <v>486</v>
      </c>
      <c r="D93" s="21">
        <v>60</v>
      </c>
      <c r="E93" s="21">
        <v>60</v>
      </c>
      <c r="F93" s="21"/>
      <c r="G93" s="21"/>
      <c r="H93" s="3">
        <f>SUM(Tabla1[[#This Row],[PRIMER TRIMESTRE]:[CUARTO TRIMESTRE]])</f>
        <v>120</v>
      </c>
      <c r="I93" s="18">
        <v>15</v>
      </c>
      <c r="J93" s="18">
        <f t="shared" si="2"/>
        <v>1800</v>
      </c>
      <c r="K93" s="18"/>
      <c r="L93" s="3" t="s">
        <v>17</v>
      </c>
      <c r="M93" s="3" t="s">
        <v>376</v>
      </c>
      <c r="N93" s="18">
        <f>Tabla1[[#This Row],[COSTO TOTAL UNITARIO]]</f>
        <v>1800</v>
      </c>
      <c r="T93" s="19" t="s">
        <v>99</v>
      </c>
    </row>
    <row r="94" spans="1:20" x14ac:dyDescent="0.35">
      <c r="A94" s="3" t="s">
        <v>226</v>
      </c>
      <c r="B94" s="22" t="s">
        <v>444</v>
      </c>
      <c r="C94" s="22" t="s">
        <v>475</v>
      </c>
      <c r="D94" s="21">
        <v>6</v>
      </c>
      <c r="E94" s="21">
        <v>6</v>
      </c>
      <c r="F94" s="21"/>
      <c r="G94" s="21"/>
      <c r="H94" s="3">
        <f>SUM(Tabla1[[#This Row],[PRIMER TRIMESTRE]:[CUARTO TRIMESTRE]])</f>
        <v>12</v>
      </c>
      <c r="I94" s="18">
        <v>250</v>
      </c>
      <c r="J94" s="18">
        <f t="shared" si="2"/>
        <v>3000</v>
      </c>
      <c r="K94" s="18"/>
      <c r="L94" s="3" t="s">
        <v>17</v>
      </c>
      <c r="M94" s="3" t="s">
        <v>376</v>
      </c>
      <c r="N94" s="18">
        <f>Tabla1[[#This Row],[COSTO TOTAL UNITARIO]]</f>
        <v>3000</v>
      </c>
      <c r="T94" s="19" t="s">
        <v>100</v>
      </c>
    </row>
    <row r="95" spans="1:20" x14ac:dyDescent="0.35">
      <c r="A95" s="3" t="s">
        <v>226</v>
      </c>
      <c r="B95" s="22" t="s">
        <v>445</v>
      </c>
      <c r="C95" s="22" t="s">
        <v>472</v>
      </c>
      <c r="D95" s="21">
        <v>6</v>
      </c>
      <c r="E95" s="21">
        <v>6</v>
      </c>
      <c r="F95" s="21"/>
      <c r="G95" s="21"/>
      <c r="H95" s="3">
        <f>SUM(Tabla1[[#This Row],[PRIMER TRIMESTRE]:[CUARTO TRIMESTRE]])</f>
        <v>12</v>
      </c>
      <c r="I95" s="18">
        <v>375</v>
      </c>
      <c r="J95" s="18">
        <f t="shared" si="2"/>
        <v>4500</v>
      </c>
      <c r="K95" s="18"/>
      <c r="L95" s="3" t="s">
        <v>17</v>
      </c>
      <c r="M95" s="3" t="s">
        <v>376</v>
      </c>
      <c r="N95" s="18">
        <f>Tabla1[[#This Row],[COSTO TOTAL UNITARIO]]</f>
        <v>4500</v>
      </c>
      <c r="T95" s="19" t="s">
        <v>101</v>
      </c>
    </row>
    <row r="96" spans="1:20" x14ac:dyDescent="0.35">
      <c r="A96" s="3" t="s">
        <v>226</v>
      </c>
      <c r="B96" s="22" t="s">
        <v>446</v>
      </c>
      <c r="C96" s="22" t="s">
        <v>486</v>
      </c>
      <c r="D96" s="21">
        <v>30</v>
      </c>
      <c r="E96" s="21">
        <v>30</v>
      </c>
      <c r="F96" s="21"/>
      <c r="G96" s="21"/>
      <c r="H96" s="3">
        <f>SUM(Tabla1[[#This Row],[PRIMER TRIMESTRE]:[CUARTO TRIMESTRE]])</f>
        <v>60</v>
      </c>
      <c r="I96" s="18">
        <v>35</v>
      </c>
      <c r="J96" s="18">
        <f t="shared" si="2"/>
        <v>2100</v>
      </c>
      <c r="K96" s="18"/>
      <c r="L96" s="3" t="s">
        <v>17</v>
      </c>
      <c r="M96" s="3" t="s">
        <v>376</v>
      </c>
      <c r="N96" s="18">
        <f>Tabla1[[#This Row],[COSTO TOTAL UNITARIO]]</f>
        <v>2100</v>
      </c>
      <c r="T96" s="19" t="s">
        <v>102</v>
      </c>
    </row>
    <row r="97" spans="1:20" x14ac:dyDescent="0.35">
      <c r="A97" s="3" t="s">
        <v>226</v>
      </c>
      <c r="B97" s="22" t="s">
        <v>447</v>
      </c>
      <c r="C97" s="22" t="s">
        <v>486</v>
      </c>
      <c r="D97" s="21">
        <v>18</v>
      </c>
      <c r="E97" s="21">
        <v>18</v>
      </c>
      <c r="F97" s="21"/>
      <c r="G97" s="21"/>
      <c r="H97" s="3">
        <f>SUM(Tabla1[[#This Row],[PRIMER TRIMESTRE]:[CUARTO TRIMESTRE]])</f>
        <v>36</v>
      </c>
      <c r="I97" s="18">
        <v>40</v>
      </c>
      <c r="J97" s="18">
        <f t="shared" si="2"/>
        <v>1440</v>
      </c>
      <c r="K97" s="18"/>
      <c r="L97" s="3" t="s">
        <v>17</v>
      </c>
      <c r="M97" s="3" t="s">
        <v>376</v>
      </c>
      <c r="N97" s="18">
        <f>Tabla1[[#This Row],[COSTO TOTAL UNITARIO]]</f>
        <v>1440</v>
      </c>
      <c r="T97" s="19" t="s">
        <v>103</v>
      </c>
    </row>
    <row r="98" spans="1:20" x14ac:dyDescent="0.35">
      <c r="A98" s="3" t="s">
        <v>222</v>
      </c>
      <c r="B98" s="22" t="s">
        <v>448</v>
      </c>
      <c r="C98" s="22" t="s">
        <v>486</v>
      </c>
      <c r="D98" s="21">
        <v>25</v>
      </c>
      <c r="E98" s="21">
        <v>25</v>
      </c>
      <c r="F98" s="21"/>
      <c r="G98" s="21"/>
      <c r="H98" s="3">
        <f>SUM(Tabla1[[#This Row],[PRIMER TRIMESTRE]:[CUARTO TRIMESTRE]])</f>
        <v>50</v>
      </c>
      <c r="I98" s="18">
        <v>180</v>
      </c>
      <c r="J98" s="18">
        <f t="shared" si="2"/>
        <v>9000</v>
      </c>
      <c r="K98" s="18"/>
      <c r="L98" s="3" t="s">
        <v>17</v>
      </c>
      <c r="M98" s="3" t="s">
        <v>376</v>
      </c>
      <c r="N98" s="18">
        <f>Tabla1[[#This Row],[COSTO TOTAL UNITARIO]]</f>
        <v>9000</v>
      </c>
      <c r="T98" s="19" t="s">
        <v>104</v>
      </c>
    </row>
    <row r="99" spans="1:20" x14ac:dyDescent="0.35">
      <c r="A99" s="3" t="s">
        <v>222</v>
      </c>
      <c r="B99" s="22" t="s">
        <v>493</v>
      </c>
      <c r="C99" s="22" t="s">
        <v>480</v>
      </c>
      <c r="D99" s="21">
        <v>36</v>
      </c>
      <c r="E99" s="21">
        <v>36</v>
      </c>
      <c r="F99" s="21"/>
      <c r="G99" s="21"/>
      <c r="H99" s="3">
        <f>SUM(Tabla1[[#This Row],[PRIMER TRIMESTRE]:[CUARTO TRIMESTRE]])</f>
        <v>72</v>
      </c>
      <c r="I99" s="18">
        <v>76</v>
      </c>
      <c r="J99" s="18">
        <f t="shared" si="2"/>
        <v>5472</v>
      </c>
      <c r="K99" s="18"/>
      <c r="L99" s="3" t="s">
        <v>17</v>
      </c>
      <c r="M99" s="3" t="s">
        <v>376</v>
      </c>
      <c r="N99" s="18">
        <f>Tabla1[[#This Row],[COSTO TOTAL UNITARIO]]</f>
        <v>5472</v>
      </c>
      <c r="T99" s="19" t="s">
        <v>105</v>
      </c>
    </row>
    <row r="100" spans="1:20" x14ac:dyDescent="0.35">
      <c r="A100" s="3" t="s">
        <v>224</v>
      </c>
      <c r="B100" s="22" t="s">
        <v>491</v>
      </c>
      <c r="C100" s="22" t="s">
        <v>470</v>
      </c>
      <c r="D100" s="21">
        <v>6</v>
      </c>
      <c r="E100" s="21">
        <v>6</v>
      </c>
      <c r="F100" s="21"/>
      <c r="G100" s="21"/>
      <c r="H100" s="3">
        <f>SUM(Tabla1[[#This Row],[PRIMER TRIMESTRE]:[CUARTO TRIMESTRE]])</f>
        <v>12</v>
      </c>
      <c r="I100" s="18">
        <v>1080</v>
      </c>
      <c r="J100" s="18">
        <f t="shared" si="2"/>
        <v>12960</v>
      </c>
      <c r="K100" s="18"/>
      <c r="L100" s="3" t="s">
        <v>17</v>
      </c>
      <c r="M100" s="3" t="s">
        <v>376</v>
      </c>
      <c r="N100" s="18">
        <f>Tabla1[[#This Row],[COSTO TOTAL UNITARIO]]</f>
        <v>12960</v>
      </c>
      <c r="T100" s="19" t="s">
        <v>106</v>
      </c>
    </row>
    <row r="101" spans="1:20" x14ac:dyDescent="0.35">
      <c r="A101" s="3" t="s">
        <v>228</v>
      </c>
      <c r="B101" s="22" t="s">
        <v>449</v>
      </c>
      <c r="C101" s="22" t="s">
        <v>486</v>
      </c>
      <c r="D101" s="21">
        <v>45</v>
      </c>
      <c r="E101" s="21">
        <v>45</v>
      </c>
      <c r="F101" s="21"/>
      <c r="G101" s="21"/>
      <c r="H101" s="3">
        <f>SUM(Tabla1[[#This Row],[PRIMER TRIMESTRE]:[CUARTO TRIMESTRE]])</f>
        <v>90</v>
      </c>
      <c r="I101" s="18">
        <v>150</v>
      </c>
      <c r="J101" s="18">
        <f t="shared" si="2"/>
        <v>13500</v>
      </c>
      <c r="K101" s="18"/>
      <c r="L101" s="3" t="s">
        <v>17</v>
      </c>
      <c r="M101" s="3" t="s">
        <v>376</v>
      </c>
      <c r="N101" s="18">
        <f>Tabla1[[#This Row],[COSTO TOTAL UNITARIO]]</f>
        <v>13500</v>
      </c>
      <c r="T101" s="19" t="s">
        <v>107</v>
      </c>
    </row>
    <row r="102" spans="1:20" x14ac:dyDescent="0.35">
      <c r="A102" s="3" t="s">
        <v>228</v>
      </c>
      <c r="B102" s="22" t="s">
        <v>450</v>
      </c>
      <c r="C102" s="22" t="s">
        <v>486</v>
      </c>
      <c r="D102" s="21">
        <v>24</v>
      </c>
      <c r="E102" s="21">
        <v>24</v>
      </c>
      <c r="F102" s="21"/>
      <c r="G102" s="21"/>
      <c r="H102" s="3">
        <f>SUM(Tabla1[[#This Row],[PRIMER TRIMESTRE]:[CUARTO TRIMESTRE]])</f>
        <v>48</v>
      </c>
      <c r="I102" s="18">
        <v>200</v>
      </c>
      <c r="J102" s="18">
        <f t="shared" si="2"/>
        <v>9600</v>
      </c>
      <c r="K102" s="18"/>
      <c r="L102" s="3" t="s">
        <v>17</v>
      </c>
      <c r="M102" s="3" t="s">
        <v>376</v>
      </c>
      <c r="N102" s="18">
        <f>Tabla1[[#This Row],[COSTO TOTAL UNITARIO]]</f>
        <v>9600</v>
      </c>
      <c r="T102" s="19" t="s">
        <v>108</v>
      </c>
    </row>
    <row r="103" spans="1:20" x14ac:dyDescent="0.35">
      <c r="A103" s="3" t="s">
        <v>228</v>
      </c>
      <c r="B103" s="22" t="s">
        <v>451</v>
      </c>
      <c r="C103" s="22" t="s">
        <v>486</v>
      </c>
      <c r="D103" s="21">
        <v>15</v>
      </c>
      <c r="E103" s="21">
        <v>15</v>
      </c>
      <c r="F103" s="21"/>
      <c r="G103" s="21"/>
      <c r="H103" s="3">
        <f>SUM(Tabla1[[#This Row],[PRIMER TRIMESTRE]:[CUARTO TRIMESTRE]])</f>
        <v>30</v>
      </c>
      <c r="I103" s="18">
        <v>125</v>
      </c>
      <c r="J103" s="18">
        <f t="shared" si="2"/>
        <v>3750</v>
      </c>
      <c r="K103" s="18"/>
      <c r="L103" s="3" t="s">
        <v>17</v>
      </c>
      <c r="M103" s="3" t="s">
        <v>376</v>
      </c>
      <c r="N103" s="18">
        <f>Tabla1[[#This Row],[COSTO TOTAL UNITARIO]]</f>
        <v>3750</v>
      </c>
      <c r="T103" s="19" t="s">
        <v>109</v>
      </c>
    </row>
    <row r="104" spans="1:20" x14ac:dyDescent="0.35">
      <c r="A104" s="3" t="s">
        <v>228</v>
      </c>
      <c r="B104" s="22" t="s">
        <v>452</v>
      </c>
      <c r="C104" s="22" t="s">
        <v>378</v>
      </c>
      <c r="D104" s="21">
        <v>9</v>
      </c>
      <c r="E104" s="21">
        <v>9</v>
      </c>
      <c r="F104" s="21"/>
      <c r="G104" s="21"/>
      <c r="H104" s="3">
        <f>SUM(Tabla1[[#This Row],[PRIMER TRIMESTRE]:[CUARTO TRIMESTRE]])</f>
        <v>18</v>
      </c>
      <c r="I104" s="18">
        <v>200</v>
      </c>
      <c r="J104" s="18">
        <f t="shared" si="2"/>
        <v>3600</v>
      </c>
      <c r="K104" s="18"/>
      <c r="L104" s="3" t="s">
        <v>17</v>
      </c>
      <c r="M104" s="3" t="s">
        <v>376</v>
      </c>
      <c r="N104" s="18">
        <f>Tabla1[[#This Row],[COSTO TOTAL UNITARIO]]</f>
        <v>3600</v>
      </c>
      <c r="T104" s="19" t="s">
        <v>110</v>
      </c>
    </row>
    <row r="105" spans="1:20" x14ac:dyDescent="0.35">
      <c r="A105" s="3" t="s">
        <v>228</v>
      </c>
      <c r="B105" s="22" t="s">
        <v>494</v>
      </c>
      <c r="C105" s="22" t="s">
        <v>490</v>
      </c>
      <c r="D105" s="21">
        <v>30</v>
      </c>
      <c r="E105" s="21">
        <v>30</v>
      </c>
      <c r="F105" s="21"/>
      <c r="G105" s="21"/>
      <c r="H105" s="3">
        <f>SUM(Tabla1[[#This Row],[PRIMER TRIMESTRE]:[CUARTO TRIMESTRE]])</f>
        <v>60</v>
      </c>
      <c r="I105" s="18">
        <v>80</v>
      </c>
      <c r="J105" s="18">
        <f t="shared" si="2"/>
        <v>4800</v>
      </c>
      <c r="K105" s="18"/>
      <c r="L105" s="3" t="s">
        <v>17</v>
      </c>
      <c r="M105" s="3" t="s">
        <v>376</v>
      </c>
      <c r="N105" s="18">
        <f>Tabla1[[#This Row],[COSTO TOTAL UNITARIO]]</f>
        <v>4800</v>
      </c>
      <c r="T105" s="19" t="s">
        <v>111</v>
      </c>
    </row>
    <row r="106" spans="1:20" x14ac:dyDescent="0.35">
      <c r="A106" s="3" t="s">
        <v>220</v>
      </c>
      <c r="B106" s="22" t="s">
        <v>453</v>
      </c>
      <c r="C106" s="22" t="s">
        <v>486</v>
      </c>
      <c r="D106" s="21">
        <v>60</v>
      </c>
      <c r="E106" s="21">
        <v>60</v>
      </c>
      <c r="F106" s="21"/>
      <c r="G106" s="21"/>
      <c r="H106" s="3">
        <f>SUM(Tabla1[[#This Row],[PRIMER TRIMESTRE]:[CUARTO TRIMESTRE]])</f>
        <v>120</v>
      </c>
      <c r="I106" s="18">
        <v>40</v>
      </c>
      <c r="J106" s="18">
        <f t="shared" si="2"/>
        <v>4800</v>
      </c>
      <c r="K106" s="18"/>
      <c r="L106" s="3" t="s">
        <v>17</v>
      </c>
      <c r="M106" s="3" t="s">
        <v>398</v>
      </c>
      <c r="N106" s="18">
        <f>Tabla1[[#This Row],[COSTO TOTAL UNITARIO]]</f>
        <v>4800</v>
      </c>
      <c r="T106" s="19" t="s">
        <v>112</v>
      </c>
    </row>
    <row r="107" spans="1:20" x14ac:dyDescent="0.35">
      <c r="A107" s="3" t="s">
        <v>220</v>
      </c>
      <c r="B107" s="22" t="s">
        <v>454</v>
      </c>
      <c r="C107" s="22" t="s">
        <v>486</v>
      </c>
      <c r="D107" s="21">
        <v>45</v>
      </c>
      <c r="E107" s="21">
        <v>45</v>
      </c>
      <c r="F107" s="21"/>
      <c r="G107" s="21"/>
      <c r="H107" s="3">
        <f>SUM(Tabla1[[#This Row],[PRIMER TRIMESTRE]:[CUARTO TRIMESTRE]])</f>
        <v>90</v>
      </c>
      <c r="I107" s="18">
        <v>50</v>
      </c>
      <c r="J107" s="18">
        <f t="shared" si="2"/>
        <v>4500</v>
      </c>
      <c r="K107" s="18"/>
      <c r="L107" s="3" t="s">
        <v>17</v>
      </c>
      <c r="M107" s="3" t="s">
        <v>398</v>
      </c>
      <c r="N107" s="18">
        <f>Tabla1[[#This Row],[COSTO TOTAL UNITARIO]]</f>
        <v>4500</v>
      </c>
      <c r="T107" s="19" t="s">
        <v>113</v>
      </c>
    </row>
    <row r="108" spans="1:20" x14ac:dyDescent="0.35">
      <c r="A108" s="3" t="s">
        <v>220</v>
      </c>
      <c r="B108" s="22" t="s">
        <v>455</v>
      </c>
      <c r="C108" s="22" t="s">
        <v>480</v>
      </c>
      <c r="D108" s="21">
        <v>24</v>
      </c>
      <c r="E108" s="21">
        <v>24</v>
      </c>
      <c r="F108" s="21"/>
      <c r="G108" s="21"/>
      <c r="H108" s="3">
        <f>SUM(Tabla1[[#This Row],[PRIMER TRIMESTRE]:[CUARTO TRIMESTRE]])</f>
        <v>48</v>
      </c>
      <c r="I108" s="18">
        <v>25</v>
      </c>
      <c r="J108" s="18">
        <f t="shared" si="2"/>
        <v>1200</v>
      </c>
      <c r="K108" s="18"/>
      <c r="L108" s="3" t="s">
        <v>17</v>
      </c>
      <c r="M108" s="3" t="s">
        <v>398</v>
      </c>
      <c r="N108" s="18">
        <f>Tabla1[[#This Row],[COSTO TOTAL UNITARIO]]</f>
        <v>1200</v>
      </c>
      <c r="T108" s="19" t="s">
        <v>114</v>
      </c>
    </row>
    <row r="109" spans="1:20" x14ac:dyDescent="0.35">
      <c r="A109" s="3" t="s">
        <v>220</v>
      </c>
      <c r="B109" s="22" t="s">
        <v>456</v>
      </c>
      <c r="C109" s="22" t="s">
        <v>486</v>
      </c>
      <c r="D109" s="21">
        <v>60</v>
      </c>
      <c r="E109" s="21">
        <v>60</v>
      </c>
      <c r="F109" s="21"/>
      <c r="G109" s="21"/>
      <c r="H109" s="3">
        <f>SUM(Tabla1[[#This Row],[PRIMER TRIMESTRE]:[CUARTO TRIMESTRE]])</f>
        <v>120</v>
      </c>
      <c r="I109" s="18">
        <v>60</v>
      </c>
      <c r="J109" s="18">
        <f t="shared" si="2"/>
        <v>7200</v>
      </c>
      <c r="K109" s="18"/>
      <c r="L109" s="3" t="s">
        <v>17</v>
      </c>
      <c r="M109" s="3" t="s">
        <v>398</v>
      </c>
      <c r="N109" s="18">
        <f>Tabla1[[#This Row],[COSTO TOTAL UNITARIO]]</f>
        <v>7200</v>
      </c>
      <c r="T109" s="19" t="s">
        <v>115</v>
      </c>
    </row>
    <row r="110" spans="1:20" x14ac:dyDescent="0.35">
      <c r="A110" s="3" t="s">
        <v>220</v>
      </c>
      <c r="B110" s="22" t="s">
        <v>457</v>
      </c>
      <c r="C110" s="22" t="s">
        <v>476</v>
      </c>
      <c r="D110" s="21">
        <v>6</v>
      </c>
      <c r="E110" s="21">
        <v>6</v>
      </c>
      <c r="F110" s="21"/>
      <c r="G110" s="21"/>
      <c r="H110" s="3">
        <f>SUM(Tabla1[[#This Row],[PRIMER TRIMESTRE]:[CUARTO TRIMESTRE]])</f>
        <v>12</v>
      </c>
      <c r="I110" s="18">
        <v>200</v>
      </c>
      <c r="J110" s="18">
        <f t="shared" si="2"/>
        <v>2400</v>
      </c>
      <c r="K110" s="18"/>
      <c r="L110" s="3" t="s">
        <v>17</v>
      </c>
      <c r="M110" s="3" t="s">
        <v>398</v>
      </c>
      <c r="N110" s="18">
        <f>Tabla1[[#This Row],[COSTO TOTAL UNITARIO]]</f>
        <v>2400</v>
      </c>
      <c r="T110" s="19" t="s">
        <v>116</v>
      </c>
    </row>
    <row r="111" spans="1:20" x14ac:dyDescent="0.35">
      <c r="A111" s="3" t="s">
        <v>220</v>
      </c>
      <c r="B111" s="22" t="s">
        <v>458</v>
      </c>
      <c r="C111" s="22" t="s">
        <v>378</v>
      </c>
      <c r="D111" s="21">
        <v>63</v>
      </c>
      <c r="E111" s="21">
        <v>63</v>
      </c>
      <c r="F111" s="21"/>
      <c r="G111" s="21"/>
      <c r="H111" s="3">
        <f>SUM(Tabla1[[#This Row],[PRIMER TRIMESTRE]:[CUARTO TRIMESTRE]])</f>
        <v>126</v>
      </c>
      <c r="I111" s="18">
        <v>35</v>
      </c>
      <c r="J111" s="18">
        <f t="shared" si="2"/>
        <v>4410</v>
      </c>
      <c r="K111" s="18"/>
      <c r="L111" s="3" t="s">
        <v>17</v>
      </c>
      <c r="M111" s="3" t="s">
        <v>398</v>
      </c>
      <c r="N111" s="18">
        <f>Tabla1[[#This Row],[COSTO TOTAL UNITARIO]]</f>
        <v>4410</v>
      </c>
      <c r="T111" s="19" t="s">
        <v>117</v>
      </c>
    </row>
    <row r="112" spans="1:20" x14ac:dyDescent="0.35">
      <c r="A112" s="3" t="s">
        <v>220</v>
      </c>
      <c r="B112" s="22" t="s">
        <v>495</v>
      </c>
      <c r="C112" s="22" t="s">
        <v>486</v>
      </c>
      <c r="D112" s="21">
        <v>30</v>
      </c>
      <c r="E112" s="21">
        <v>30</v>
      </c>
      <c r="F112" s="21"/>
      <c r="G112" s="21"/>
      <c r="H112" s="3">
        <f>SUM(Tabla1[[#This Row],[PRIMER TRIMESTRE]:[CUARTO TRIMESTRE]])</f>
        <v>60</v>
      </c>
      <c r="I112" s="18">
        <v>45</v>
      </c>
      <c r="J112" s="18">
        <f t="shared" si="2"/>
        <v>2700</v>
      </c>
      <c r="K112" s="18"/>
      <c r="L112" s="3" t="s">
        <v>17</v>
      </c>
      <c r="M112" s="3" t="s">
        <v>398</v>
      </c>
      <c r="N112" s="18">
        <f>Tabla1[[#This Row],[COSTO TOTAL UNITARIO]]</f>
        <v>2700</v>
      </c>
      <c r="T112" s="19" t="s">
        <v>118</v>
      </c>
    </row>
    <row r="113" spans="1:20" x14ac:dyDescent="0.35">
      <c r="A113" s="3" t="s">
        <v>220</v>
      </c>
      <c r="B113" s="22" t="s">
        <v>459</v>
      </c>
      <c r="C113" s="22" t="s">
        <v>378</v>
      </c>
      <c r="D113" s="21">
        <v>45</v>
      </c>
      <c r="E113" s="21">
        <v>45</v>
      </c>
      <c r="F113" s="21"/>
      <c r="G113" s="21"/>
      <c r="H113" s="3">
        <f>SUM(Tabla1[[#This Row],[PRIMER TRIMESTRE]:[CUARTO TRIMESTRE]])</f>
        <v>90</v>
      </c>
      <c r="I113" s="18">
        <v>10</v>
      </c>
      <c r="J113" s="18">
        <f t="shared" si="2"/>
        <v>900</v>
      </c>
      <c r="K113" s="18"/>
      <c r="L113" s="3" t="s">
        <v>17</v>
      </c>
      <c r="M113" s="3" t="s">
        <v>398</v>
      </c>
      <c r="N113" s="18">
        <f>Tabla1[[#This Row],[COSTO TOTAL UNITARIO]]</f>
        <v>900</v>
      </c>
      <c r="T113" s="19" t="s">
        <v>119</v>
      </c>
    </row>
    <row r="114" spans="1:20" x14ac:dyDescent="0.35">
      <c r="A114" s="3" t="s">
        <v>220</v>
      </c>
      <c r="B114" s="22" t="s">
        <v>460</v>
      </c>
      <c r="C114" s="22" t="s">
        <v>378</v>
      </c>
      <c r="D114" s="21">
        <v>360</v>
      </c>
      <c r="E114" s="21">
        <v>360</v>
      </c>
      <c r="F114" s="21"/>
      <c r="G114" s="21"/>
      <c r="H114" s="3">
        <f>SUM(Tabla1[[#This Row],[PRIMER TRIMESTRE]:[CUARTO TRIMESTRE]])</f>
        <v>720</v>
      </c>
      <c r="I114" s="18">
        <v>25</v>
      </c>
      <c r="J114" s="18">
        <f t="shared" ref="J114:J172" si="3">+H114*I114</f>
        <v>18000</v>
      </c>
      <c r="K114" s="18"/>
      <c r="L114" s="3" t="s">
        <v>17</v>
      </c>
      <c r="M114" s="3" t="s">
        <v>398</v>
      </c>
      <c r="N114" s="18">
        <f>Tabla1[[#This Row],[COSTO TOTAL UNITARIO]]</f>
        <v>18000</v>
      </c>
      <c r="T114" s="19" t="s">
        <v>120</v>
      </c>
    </row>
    <row r="115" spans="1:20" x14ac:dyDescent="0.35">
      <c r="A115" s="3" t="s">
        <v>220</v>
      </c>
      <c r="B115" s="22" t="s">
        <v>461</v>
      </c>
      <c r="C115" s="22" t="s">
        <v>378</v>
      </c>
      <c r="D115" s="21">
        <v>600</v>
      </c>
      <c r="E115" s="21">
        <v>600</v>
      </c>
      <c r="F115" s="21"/>
      <c r="G115" s="21"/>
      <c r="H115" s="3">
        <f>SUM(Tabla1[[#This Row],[PRIMER TRIMESTRE]:[CUARTO TRIMESTRE]])</f>
        <v>1200</v>
      </c>
      <c r="I115" s="18">
        <v>7</v>
      </c>
      <c r="J115" s="18">
        <f t="shared" si="3"/>
        <v>8400</v>
      </c>
      <c r="K115" s="18"/>
      <c r="L115" s="3" t="s">
        <v>17</v>
      </c>
      <c r="M115" s="3" t="s">
        <v>398</v>
      </c>
      <c r="N115" s="18">
        <f>Tabla1[[#This Row],[COSTO TOTAL UNITARIO]]</f>
        <v>8400</v>
      </c>
      <c r="T115" s="19" t="s">
        <v>121</v>
      </c>
    </row>
    <row r="116" spans="1:20" x14ac:dyDescent="0.35">
      <c r="A116" s="3" t="s">
        <v>220</v>
      </c>
      <c r="B116" s="22" t="s">
        <v>462</v>
      </c>
      <c r="C116" s="22" t="s">
        <v>378</v>
      </c>
      <c r="D116" s="21">
        <v>150</v>
      </c>
      <c r="E116" s="21">
        <v>150</v>
      </c>
      <c r="F116" s="21"/>
      <c r="G116" s="21"/>
      <c r="H116" s="3">
        <f>SUM(Tabla1[[#This Row],[PRIMER TRIMESTRE]:[CUARTO TRIMESTRE]])</f>
        <v>300</v>
      </c>
      <c r="I116" s="18">
        <v>10</v>
      </c>
      <c r="J116" s="18">
        <f t="shared" si="3"/>
        <v>3000</v>
      </c>
      <c r="K116" s="18"/>
      <c r="L116" s="3" t="s">
        <v>17</v>
      </c>
      <c r="M116" s="3" t="s">
        <v>398</v>
      </c>
      <c r="N116" s="18">
        <f>Tabla1[[#This Row],[COSTO TOTAL UNITARIO]]</f>
        <v>3000</v>
      </c>
      <c r="T116" s="19" t="s">
        <v>122</v>
      </c>
    </row>
    <row r="117" spans="1:20" x14ac:dyDescent="0.35">
      <c r="A117" s="3" t="s">
        <v>220</v>
      </c>
      <c r="B117" s="22" t="s">
        <v>463</v>
      </c>
      <c r="C117" s="22" t="s">
        <v>486</v>
      </c>
      <c r="D117" s="21">
        <v>30</v>
      </c>
      <c r="E117" s="21">
        <v>30</v>
      </c>
      <c r="F117" s="21"/>
      <c r="G117" s="21"/>
      <c r="H117" s="3">
        <f>SUM(Tabla1[[#This Row],[PRIMER TRIMESTRE]:[CUARTO TRIMESTRE]])</f>
        <v>60</v>
      </c>
      <c r="I117" s="18">
        <v>45</v>
      </c>
      <c r="J117" s="18">
        <f t="shared" si="3"/>
        <v>2700</v>
      </c>
      <c r="K117" s="18"/>
      <c r="L117" s="3" t="s">
        <v>17</v>
      </c>
      <c r="M117" s="3" t="s">
        <v>398</v>
      </c>
      <c r="N117" s="18">
        <f>Tabla1[[#This Row],[COSTO TOTAL UNITARIO]]</f>
        <v>2700</v>
      </c>
      <c r="T117" s="19" t="s">
        <v>123</v>
      </c>
    </row>
    <row r="118" spans="1:20" x14ac:dyDescent="0.35">
      <c r="A118" s="3" t="s">
        <v>220</v>
      </c>
      <c r="B118" s="22" t="s">
        <v>464</v>
      </c>
      <c r="C118" s="22" t="s">
        <v>486</v>
      </c>
      <c r="D118" s="21">
        <v>60</v>
      </c>
      <c r="E118" s="21">
        <v>60</v>
      </c>
      <c r="F118" s="21"/>
      <c r="G118" s="21"/>
      <c r="H118" s="3">
        <f>SUM(Tabla1[[#This Row],[PRIMER TRIMESTRE]:[CUARTO TRIMESTRE]])</f>
        <v>120</v>
      </c>
      <c r="I118" s="18">
        <v>45</v>
      </c>
      <c r="J118" s="18">
        <f t="shared" si="3"/>
        <v>5400</v>
      </c>
      <c r="K118" s="18"/>
      <c r="L118" s="3" t="s">
        <v>17</v>
      </c>
      <c r="M118" s="3" t="s">
        <v>398</v>
      </c>
      <c r="N118" s="18">
        <f>Tabla1[[#This Row],[COSTO TOTAL UNITARIO]]</f>
        <v>5400</v>
      </c>
      <c r="T118" s="19" t="s">
        <v>124</v>
      </c>
    </row>
    <row r="119" spans="1:20" x14ac:dyDescent="0.35">
      <c r="A119" s="3" t="s">
        <v>220</v>
      </c>
      <c r="B119" s="22" t="s">
        <v>465</v>
      </c>
      <c r="C119" s="22" t="s">
        <v>476</v>
      </c>
      <c r="D119" s="21">
        <v>3</v>
      </c>
      <c r="E119" s="21">
        <v>3</v>
      </c>
      <c r="F119" s="21"/>
      <c r="G119" s="21"/>
      <c r="H119" s="3">
        <f>SUM(Tabla1[[#This Row],[PRIMER TRIMESTRE]:[CUARTO TRIMESTRE]])</f>
        <v>6</v>
      </c>
      <c r="I119" s="18">
        <v>60</v>
      </c>
      <c r="J119" s="18">
        <f t="shared" si="3"/>
        <v>360</v>
      </c>
      <c r="K119" s="18"/>
      <c r="L119" s="3" t="s">
        <v>17</v>
      </c>
      <c r="M119" s="3" t="s">
        <v>398</v>
      </c>
      <c r="N119" s="18">
        <f>Tabla1[[#This Row],[COSTO TOTAL UNITARIO]]</f>
        <v>360</v>
      </c>
      <c r="T119" s="19" t="s">
        <v>125</v>
      </c>
    </row>
    <row r="120" spans="1:20" x14ac:dyDescent="0.35">
      <c r="A120" s="3" t="s">
        <v>220</v>
      </c>
      <c r="B120" s="22" t="s">
        <v>496</v>
      </c>
      <c r="C120" s="22" t="s">
        <v>486</v>
      </c>
      <c r="D120" s="21">
        <v>30</v>
      </c>
      <c r="E120" s="21">
        <v>30</v>
      </c>
      <c r="F120" s="21"/>
      <c r="G120" s="21"/>
      <c r="H120" s="3">
        <f>SUM(Tabla1[[#This Row],[PRIMER TRIMESTRE]:[CUARTO TRIMESTRE]])</f>
        <v>60</v>
      </c>
      <c r="I120" s="18">
        <v>65</v>
      </c>
      <c r="J120" s="18">
        <f t="shared" si="3"/>
        <v>3900</v>
      </c>
      <c r="K120" s="18"/>
      <c r="L120" s="3" t="s">
        <v>17</v>
      </c>
      <c r="M120" s="3" t="s">
        <v>398</v>
      </c>
      <c r="N120" s="18">
        <f>Tabla1[[#This Row],[COSTO TOTAL UNITARIO]]</f>
        <v>3900</v>
      </c>
      <c r="T120" s="19" t="s">
        <v>126</v>
      </c>
    </row>
    <row r="121" spans="1:20" x14ac:dyDescent="0.35">
      <c r="A121" s="3" t="s">
        <v>220</v>
      </c>
      <c r="B121" s="22" t="s">
        <v>497</v>
      </c>
      <c r="C121" s="22" t="s">
        <v>476</v>
      </c>
      <c r="D121" s="21">
        <v>10</v>
      </c>
      <c r="E121" s="21">
        <v>10</v>
      </c>
      <c r="F121" s="21"/>
      <c r="G121" s="21"/>
      <c r="H121" s="3">
        <f>SUM(Tabla1[[#This Row],[PRIMER TRIMESTRE]:[CUARTO TRIMESTRE]])</f>
        <v>20</v>
      </c>
      <c r="I121" s="18">
        <v>90</v>
      </c>
      <c r="J121" s="18">
        <f t="shared" si="3"/>
        <v>1800</v>
      </c>
      <c r="K121" s="18"/>
      <c r="L121" s="3" t="s">
        <v>17</v>
      </c>
      <c r="M121" s="3" t="s">
        <v>398</v>
      </c>
      <c r="N121" s="18">
        <f>Tabla1[[#This Row],[COSTO TOTAL UNITARIO]]</f>
        <v>1800</v>
      </c>
      <c r="T121" s="19" t="s">
        <v>127</v>
      </c>
    </row>
    <row r="122" spans="1:20" x14ac:dyDescent="0.35">
      <c r="A122" s="3" t="s">
        <v>243</v>
      </c>
      <c r="B122" s="3" t="s">
        <v>518</v>
      </c>
      <c r="C122" s="3" t="s">
        <v>498</v>
      </c>
      <c r="D122" s="3">
        <v>600</v>
      </c>
      <c r="E122" s="3">
        <v>600</v>
      </c>
      <c r="H122" s="3">
        <f>SUM(Tabla1[[#This Row],[PRIMER TRIMESTRE]:[CUARTO TRIMESTRE]])</f>
        <v>1200</v>
      </c>
      <c r="I122" s="18">
        <v>13.88</v>
      </c>
      <c r="J122" s="18">
        <f t="shared" si="3"/>
        <v>16656</v>
      </c>
      <c r="K122" s="18"/>
      <c r="L122" s="3" t="s">
        <v>17</v>
      </c>
      <c r="M122" s="3" t="s">
        <v>376</v>
      </c>
      <c r="N122" s="18">
        <f>Tabla1[[#This Row],[COSTO TOTAL UNITARIO]]</f>
        <v>16656</v>
      </c>
      <c r="T122" s="19" t="s">
        <v>128</v>
      </c>
    </row>
    <row r="123" spans="1:20" x14ac:dyDescent="0.35">
      <c r="A123" s="3" t="s">
        <v>243</v>
      </c>
      <c r="B123" s="3" t="s">
        <v>519</v>
      </c>
      <c r="C123" s="3" t="s">
        <v>498</v>
      </c>
      <c r="D123" s="3">
        <v>350</v>
      </c>
      <c r="E123" s="3">
        <v>350</v>
      </c>
      <c r="H123" s="3">
        <f>SUM(Tabla1[[#This Row],[PRIMER TRIMESTRE]:[CUARTO TRIMESTRE]])</f>
        <v>700</v>
      </c>
      <c r="I123" s="18">
        <v>62.9</v>
      </c>
      <c r="J123" s="18">
        <f t="shared" si="3"/>
        <v>44030</v>
      </c>
      <c r="K123" s="18"/>
      <c r="L123" s="3" t="s">
        <v>17</v>
      </c>
      <c r="M123" s="3" t="s">
        <v>376</v>
      </c>
      <c r="N123" s="18">
        <f>Tabla1[[#This Row],[COSTO TOTAL UNITARIO]]</f>
        <v>44030</v>
      </c>
      <c r="T123" s="19" t="s">
        <v>129</v>
      </c>
    </row>
    <row r="124" spans="1:20" x14ac:dyDescent="0.35">
      <c r="A124" s="3" t="s">
        <v>243</v>
      </c>
      <c r="B124" s="3" t="s">
        <v>520</v>
      </c>
      <c r="C124" s="3" t="s">
        <v>395</v>
      </c>
      <c r="D124" s="3">
        <v>6</v>
      </c>
      <c r="E124" s="3">
        <v>6</v>
      </c>
      <c r="H124" s="3">
        <f>SUM(Tabla1[[#This Row],[PRIMER TRIMESTRE]:[CUARTO TRIMESTRE]])</f>
        <v>12</v>
      </c>
      <c r="I124" s="18">
        <v>823.25</v>
      </c>
      <c r="J124" s="18">
        <f t="shared" si="3"/>
        <v>9879</v>
      </c>
      <c r="K124" s="18"/>
      <c r="L124" s="3" t="s">
        <v>17</v>
      </c>
      <c r="M124" s="3" t="s">
        <v>376</v>
      </c>
      <c r="N124" s="18">
        <f>Tabla1[[#This Row],[COSTO TOTAL UNITARIO]]</f>
        <v>9879</v>
      </c>
      <c r="T124" s="19" t="s">
        <v>130</v>
      </c>
    </row>
    <row r="125" spans="1:20" x14ac:dyDescent="0.35">
      <c r="A125" s="3" t="s">
        <v>243</v>
      </c>
      <c r="B125" s="3" t="s">
        <v>521</v>
      </c>
      <c r="C125" s="3" t="s">
        <v>522</v>
      </c>
      <c r="D125" s="3">
        <v>120</v>
      </c>
      <c r="E125" s="3">
        <v>100</v>
      </c>
      <c r="H125" s="3">
        <f>SUM(Tabla1[[#This Row],[PRIMER TRIMESTRE]:[CUARTO TRIMESTRE]])</f>
        <v>220</v>
      </c>
      <c r="I125" s="18">
        <v>86.88</v>
      </c>
      <c r="J125" s="18">
        <f t="shared" si="3"/>
        <v>19113.599999999999</v>
      </c>
      <c r="K125" s="18"/>
      <c r="L125" s="3" t="s">
        <v>17</v>
      </c>
      <c r="M125" s="3" t="s">
        <v>376</v>
      </c>
      <c r="N125" s="18">
        <f>Tabla1[[#This Row],[COSTO TOTAL UNITARIO]]</f>
        <v>19113.599999999999</v>
      </c>
      <c r="T125" s="19" t="s">
        <v>131</v>
      </c>
    </row>
    <row r="126" spans="1:20" x14ac:dyDescent="0.35">
      <c r="A126" s="3" t="s">
        <v>243</v>
      </c>
      <c r="B126" s="3" t="s">
        <v>523</v>
      </c>
      <c r="C126" s="3" t="s">
        <v>499</v>
      </c>
      <c r="D126" s="3">
        <v>150</v>
      </c>
      <c r="E126" s="3">
        <v>150</v>
      </c>
      <c r="H126" s="23">
        <f>SUM(Tabla1[[#This Row],[PRIMER TRIMESTRE]:[CUARTO TRIMESTRE]])</f>
        <v>300</v>
      </c>
      <c r="I126" s="23">
        <v>55.5</v>
      </c>
      <c r="J126" s="18">
        <f t="shared" si="3"/>
        <v>16650</v>
      </c>
      <c r="K126" s="18"/>
      <c r="L126" s="3" t="s">
        <v>17</v>
      </c>
      <c r="M126" s="3" t="s">
        <v>376</v>
      </c>
      <c r="N126" s="18">
        <f>Tabla1[[#This Row],[COSTO TOTAL UNITARIO]]</f>
        <v>16650</v>
      </c>
      <c r="T126" s="19" t="s">
        <v>132</v>
      </c>
    </row>
    <row r="127" spans="1:20" x14ac:dyDescent="0.35">
      <c r="A127" s="3" t="s">
        <v>243</v>
      </c>
      <c r="B127" s="3" t="s">
        <v>524</v>
      </c>
      <c r="C127" s="3" t="s">
        <v>522</v>
      </c>
      <c r="D127" s="3">
        <v>50</v>
      </c>
      <c r="E127" s="3">
        <v>50</v>
      </c>
      <c r="H127" s="23">
        <f>SUM(Tabla1[[#This Row],[PRIMER TRIMESTRE]:[CUARTO TRIMESTRE]])</f>
        <v>100</v>
      </c>
      <c r="I127" s="23">
        <v>11.47</v>
      </c>
      <c r="J127" s="18">
        <f t="shared" si="3"/>
        <v>1147</v>
      </c>
      <c r="K127" s="18"/>
      <c r="L127" s="3" t="s">
        <v>17</v>
      </c>
      <c r="M127" s="3" t="s">
        <v>376</v>
      </c>
      <c r="N127" s="18">
        <f>Tabla1[[#This Row],[COSTO TOTAL UNITARIO]]</f>
        <v>1147</v>
      </c>
      <c r="T127" s="19" t="s">
        <v>133</v>
      </c>
    </row>
    <row r="128" spans="1:20" x14ac:dyDescent="0.35">
      <c r="A128" s="3" t="s">
        <v>243</v>
      </c>
      <c r="B128" s="3" t="s">
        <v>525</v>
      </c>
      <c r="C128" s="3" t="s">
        <v>526</v>
      </c>
      <c r="D128" s="3">
        <v>50</v>
      </c>
      <c r="E128" s="3">
        <v>50</v>
      </c>
      <c r="H128" s="23">
        <f>SUM(Tabla1[[#This Row],[PRIMER TRIMESTRE]:[CUARTO TRIMESTRE]])</f>
        <v>100</v>
      </c>
      <c r="I128" s="23">
        <v>105.86</v>
      </c>
      <c r="J128" s="18">
        <f t="shared" si="3"/>
        <v>10586</v>
      </c>
      <c r="K128" s="18"/>
      <c r="L128" s="3" t="s">
        <v>17</v>
      </c>
      <c r="M128" s="3" t="s">
        <v>376</v>
      </c>
      <c r="N128" s="18">
        <f>Tabla1[[#This Row],[COSTO TOTAL UNITARIO]]</f>
        <v>10586</v>
      </c>
      <c r="T128" s="19" t="s">
        <v>134</v>
      </c>
    </row>
    <row r="129" spans="1:20" x14ac:dyDescent="0.35">
      <c r="A129" s="3" t="s">
        <v>243</v>
      </c>
      <c r="B129" s="3" t="s">
        <v>527</v>
      </c>
      <c r="C129" s="3" t="s">
        <v>522</v>
      </c>
      <c r="D129" s="3">
        <v>20</v>
      </c>
      <c r="E129" s="3">
        <v>20</v>
      </c>
      <c r="H129" s="23">
        <f>SUM(Tabla1[[#This Row],[PRIMER TRIMESTRE]:[CUARTO TRIMESTRE]])</f>
        <v>40</v>
      </c>
      <c r="I129" s="23">
        <v>80.989999999999995</v>
      </c>
      <c r="J129" s="18">
        <f t="shared" si="3"/>
        <v>3239.6</v>
      </c>
      <c r="K129" s="18"/>
      <c r="L129" s="3" t="s">
        <v>17</v>
      </c>
      <c r="M129" s="3" t="s">
        <v>376</v>
      </c>
      <c r="N129" s="18">
        <f>Tabla1[[#This Row],[COSTO TOTAL UNITARIO]]</f>
        <v>3239.6</v>
      </c>
      <c r="T129" s="19" t="s">
        <v>135</v>
      </c>
    </row>
    <row r="130" spans="1:20" x14ac:dyDescent="0.35">
      <c r="A130" s="3" t="s">
        <v>176</v>
      </c>
      <c r="B130" s="3" t="s">
        <v>528</v>
      </c>
      <c r="C130" s="3" t="s">
        <v>529</v>
      </c>
      <c r="D130" s="3">
        <v>0</v>
      </c>
      <c r="E130" s="3">
        <v>3</v>
      </c>
      <c r="H130" s="23">
        <f>SUM(Tabla1[[#This Row],[PRIMER TRIMESTRE]:[CUARTO TRIMESTRE]])</f>
        <v>3</v>
      </c>
      <c r="I130" s="23">
        <v>5182.2</v>
      </c>
      <c r="J130" s="18">
        <f t="shared" si="3"/>
        <v>15546.599999999999</v>
      </c>
      <c r="K130" s="18"/>
      <c r="L130" s="3" t="s">
        <v>17</v>
      </c>
      <c r="M130" s="3" t="s">
        <v>376</v>
      </c>
      <c r="N130" s="18">
        <f>Tabla1[[#This Row],[COSTO TOTAL UNITARIO]]</f>
        <v>15546.599999999999</v>
      </c>
      <c r="T130" s="19" t="s">
        <v>136</v>
      </c>
    </row>
    <row r="131" spans="1:20" x14ac:dyDescent="0.35">
      <c r="A131" s="3" t="s">
        <v>176</v>
      </c>
      <c r="B131" s="3" t="s">
        <v>530</v>
      </c>
      <c r="C131" s="3" t="s">
        <v>531</v>
      </c>
      <c r="D131" s="3">
        <v>0</v>
      </c>
      <c r="E131" s="3">
        <v>0</v>
      </c>
      <c r="H131" s="23">
        <f>SUM(Tabla1[[#This Row],[PRIMER TRIMESTRE]:[CUARTO TRIMESTRE]])</f>
        <v>0</v>
      </c>
      <c r="I131" s="23">
        <v>840.61</v>
      </c>
      <c r="J131" s="18">
        <f t="shared" si="3"/>
        <v>0</v>
      </c>
      <c r="K131" s="18"/>
      <c r="L131" s="3" t="s">
        <v>17</v>
      </c>
      <c r="M131" s="3" t="s">
        <v>376</v>
      </c>
      <c r="N131" s="18">
        <f>Tabla1[[#This Row],[COSTO TOTAL UNITARIO]]</f>
        <v>0</v>
      </c>
      <c r="T131" s="19" t="s">
        <v>137</v>
      </c>
    </row>
    <row r="132" spans="1:20" x14ac:dyDescent="0.35">
      <c r="A132" s="3" t="s">
        <v>532</v>
      </c>
      <c r="B132" s="3" t="s">
        <v>533</v>
      </c>
      <c r="C132" s="3" t="s">
        <v>480</v>
      </c>
      <c r="D132" s="3">
        <v>200</v>
      </c>
      <c r="E132" s="3">
        <v>200</v>
      </c>
      <c r="H132" s="23">
        <f>SUM(Tabla1[[#This Row],[PRIMER TRIMESTRE]:[CUARTO TRIMESTRE]])</f>
        <v>400</v>
      </c>
      <c r="I132" s="23">
        <v>5.5</v>
      </c>
      <c r="J132" s="18">
        <f t="shared" si="3"/>
        <v>2200</v>
      </c>
      <c r="K132" s="18"/>
      <c r="L132" s="3" t="s">
        <v>17</v>
      </c>
      <c r="M132" s="3" t="s">
        <v>376</v>
      </c>
      <c r="N132" s="18">
        <f>Tabla1[[#This Row],[COSTO TOTAL UNITARIO]]</f>
        <v>2200</v>
      </c>
      <c r="T132" s="19" t="s">
        <v>138</v>
      </c>
    </row>
    <row r="133" spans="1:20" x14ac:dyDescent="0.35">
      <c r="A133" s="3" t="s">
        <v>534</v>
      </c>
      <c r="B133" s="3" t="s">
        <v>537</v>
      </c>
      <c r="C133" s="3" t="s">
        <v>480</v>
      </c>
      <c r="D133" s="3">
        <v>300</v>
      </c>
      <c r="E133" s="3">
        <v>300</v>
      </c>
      <c r="H133" s="23">
        <f>SUM(Tabla1[[#This Row],[PRIMER TRIMESTRE]:[CUARTO TRIMESTRE]])</f>
        <v>600</v>
      </c>
      <c r="I133" s="23">
        <v>6.11</v>
      </c>
      <c r="J133" s="18">
        <f t="shared" si="3"/>
        <v>3666</v>
      </c>
      <c r="K133" s="18"/>
      <c r="L133" s="3" t="s">
        <v>17</v>
      </c>
      <c r="M133" s="3" t="s">
        <v>376</v>
      </c>
      <c r="N133" s="18">
        <f>Tabla1[[#This Row],[COSTO TOTAL UNITARIO]]</f>
        <v>3666</v>
      </c>
      <c r="T133" s="19" t="s">
        <v>139</v>
      </c>
    </row>
    <row r="134" spans="1:20" x14ac:dyDescent="0.35">
      <c r="A134" s="3" t="s">
        <v>535</v>
      </c>
      <c r="B134" s="3" t="s">
        <v>536</v>
      </c>
      <c r="C134" s="3" t="s">
        <v>480</v>
      </c>
      <c r="D134" s="3">
        <v>300</v>
      </c>
      <c r="E134" s="3">
        <v>300</v>
      </c>
      <c r="H134" s="23">
        <f>SUM(Tabla1[[#This Row],[PRIMER TRIMESTRE]:[CUARTO TRIMESTRE]])</f>
        <v>600</v>
      </c>
      <c r="I134" s="23">
        <v>5.68</v>
      </c>
      <c r="J134" s="18">
        <f t="shared" si="3"/>
        <v>3408</v>
      </c>
      <c r="K134" s="18"/>
      <c r="L134" s="3" t="s">
        <v>17</v>
      </c>
      <c r="M134" s="3" t="s">
        <v>376</v>
      </c>
      <c r="N134" s="18">
        <f>Tabla1[[#This Row],[COSTO TOTAL UNITARIO]]</f>
        <v>3408</v>
      </c>
      <c r="T134" s="19" t="s">
        <v>140</v>
      </c>
    </row>
    <row r="135" spans="1:20" x14ac:dyDescent="0.35">
      <c r="A135" s="3" t="s">
        <v>538</v>
      </c>
      <c r="B135" s="3" t="s">
        <v>539</v>
      </c>
      <c r="C135" s="3" t="s">
        <v>540</v>
      </c>
      <c r="D135" s="3">
        <v>50</v>
      </c>
      <c r="E135" s="3">
        <v>50</v>
      </c>
      <c r="H135" s="23">
        <f>SUM(Tabla1[[#This Row],[PRIMER TRIMESTRE]:[CUARTO TRIMESTRE]])</f>
        <v>100</v>
      </c>
      <c r="I135" s="23">
        <v>30.56</v>
      </c>
      <c r="J135" s="18">
        <f t="shared" si="3"/>
        <v>3056</v>
      </c>
      <c r="K135" s="18"/>
      <c r="L135" s="3" t="s">
        <v>17</v>
      </c>
      <c r="M135" s="3" t="s">
        <v>376</v>
      </c>
      <c r="N135" s="18">
        <f>Tabla1[[#This Row],[COSTO TOTAL UNITARIO]]</f>
        <v>3056</v>
      </c>
      <c r="T135" s="19" t="s">
        <v>141</v>
      </c>
    </row>
    <row r="136" spans="1:20" x14ac:dyDescent="0.35">
      <c r="A136" s="3" t="s">
        <v>541</v>
      </c>
      <c r="B136" s="3" t="s">
        <v>542</v>
      </c>
      <c r="C136" s="3" t="s">
        <v>480</v>
      </c>
      <c r="D136" s="3">
        <v>15</v>
      </c>
      <c r="E136" s="3">
        <v>15</v>
      </c>
      <c r="H136" s="23">
        <f>SUM(Tabla1[[#This Row],[PRIMER TRIMESTRE]:[CUARTO TRIMESTRE]])</f>
        <v>30</v>
      </c>
      <c r="I136" s="23">
        <v>851.37</v>
      </c>
      <c r="J136" s="18">
        <f t="shared" si="3"/>
        <v>25541.1</v>
      </c>
      <c r="K136" s="18"/>
      <c r="L136" s="3" t="s">
        <v>17</v>
      </c>
      <c r="M136" s="3" t="s">
        <v>376</v>
      </c>
      <c r="N136" s="18">
        <f>Tabla1[[#This Row],[COSTO TOTAL UNITARIO]]</f>
        <v>25541.1</v>
      </c>
      <c r="T136" s="19" t="s">
        <v>142</v>
      </c>
    </row>
    <row r="137" spans="1:20" x14ac:dyDescent="0.35">
      <c r="A137" s="3" t="s">
        <v>550</v>
      </c>
      <c r="B137" s="3" t="s">
        <v>551</v>
      </c>
      <c r="C137" s="3" t="s">
        <v>480</v>
      </c>
      <c r="D137" s="3">
        <v>1</v>
      </c>
      <c r="E137" s="3">
        <v>0</v>
      </c>
      <c r="H137" s="24">
        <f>SUM(Tabla1[[#This Row],[PRIMER TRIMESTRE]:[CUARTO TRIMESTRE]])</f>
        <v>1</v>
      </c>
      <c r="I137" s="23">
        <v>3500</v>
      </c>
      <c r="J137" s="18">
        <f t="shared" si="3"/>
        <v>3500</v>
      </c>
      <c r="K137" s="18"/>
      <c r="L137" s="3" t="s">
        <v>17</v>
      </c>
      <c r="M137" s="3" t="s">
        <v>398</v>
      </c>
      <c r="N137" s="18">
        <f>Tabla1[[#This Row],[COSTO TOTAL UNITARIO]]</f>
        <v>3500</v>
      </c>
      <c r="T137" s="19"/>
    </row>
    <row r="138" spans="1:20" x14ac:dyDescent="0.35">
      <c r="A138" s="3" t="s">
        <v>160</v>
      </c>
      <c r="B138" s="3" t="s">
        <v>549</v>
      </c>
      <c r="C138" s="3" t="s">
        <v>378</v>
      </c>
      <c r="D138" s="3">
        <v>3</v>
      </c>
      <c r="E138" s="3">
        <v>3</v>
      </c>
      <c r="H138" s="23">
        <f>SUM(Tabla1[[#This Row],[PRIMER TRIMESTRE]:[CUARTO TRIMESTRE]])</f>
        <v>6</v>
      </c>
      <c r="I138" s="23">
        <v>7524.56</v>
      </c>
      <c r="J138" s="18">
        <f t="shared" si="3"/>
        <v>45147.360000000001</v>
      </c>
      <c r="K138" s="18"/>
      <c r="L138" s="3" t="s">
        <v>17</v>
      </c>
      <c r="M138" s="3" t="s">
        <v>376</v>
      </c>
      <c r="N138" s="18">
        <f>Tabla1[[#This Row],[COSTO TOTAL UNITARIO]]</f>
        <v>45147.360000000001</v>
      </c>
      <c r="T138" s="19" t="s">
        <v>143</v>
      </c>
    </row>
    <row r="139" spans="1:20" x14ac:dyDescent="0.35">
      <c r="A139" s="3" t="s">
        <v>543</v>
      </c>
      <c r="B139" s="3" t="s">
        <v>552</v>
      </c>
      <c r="C139" s="3" t="s">
        <v>378</v>
      </c>
      <c r="D139" s="3">
        <v>3</v>
      </c>
      <c r="E139" s="3">
        <v>3</v>
      </c>
      <c r="H139" s="23">
        <f>SUM(Tabla1[[#This Row],[PRIMER TRIMESTRE]:[CUARTO TRIMESTRE]])</f>
        <v>6</v>
      </c>
      <c r="I139" s="23">
        <v>5048.62</v>
      </c>
      <c r="J139" s="18">
        <f t="shared" si="3"/>
        <v>30291.72</v>
      </c>
      <c r="K139" s="18"/>
      <c r="L139" s="3" t="s">
        <v>17</v>
      </c>
      <c r="M139" s="3" t="s">
        <v>376</v>
      </c>
      <c r="N139" s="18">
        <f>Tabla1[[#This Row],[COSTO TOTAL UNITARIO]]</f>
        <v>30291.72</v>
      </c>
      <c r="T139" s="19" t="s">
        <v>144</v>
      </c>
    </row>
    <row r="140" spans="1:20" x14ac:dyDescent="0.35">
      <c r="A140" s="3" t="s">
        <v>544</v>
      </c>
      <c r="B140" s="3" t="s">
        <v>553</v>
      </c>
      <c r="C140" s="3" t="s">
        <v>378</v>
      </c>
      <c r="D140" s="3">
        <v>3</v>
      </c>
      <c r="E140" s="3">
        <v>3</v>
      </c>
      <c r="H140" s="23">
        <f>SUM(Tabla1[[#This Row],[PRIMER TRIMESTRE]:[CUARTO TRIMESTRE]])</f>
        <v>6</v>
      </c>
      <c r="I140" s="23">
        <v>9610.01</v>
      </c>
      <c r="J140" s="18">
        <f t="shared" si="3"/>
        <v>57660.06</v>
      </c>
      <c r="K140" s="18"/>
      <c r="L140" s="3" t="s">
        <v>17</v>
      </c>
      <c r="M140" s="3" t="s">
        <v>376</v>
      </c>
      <c r="N140" s="18">
        <f>Tabla1[[#This Row],[COSTO TOTAL UNITARIO]]</f>
        <v>57660.06</v>
      </c>
      <c r="T140" s="19" t="s">
        <v>145</v>
      </c>
    </row>
    <row r="141" spans="1:20" x14ac:dyDescent="0.35">
      <c r="A141" s="3" t="s">
        <v>545</v>
      </c>
      <c r="B141" s="3" t="s">
        <v>554</v>
      </c>
      <c r="C141" s="3" t="s">
        <v>395</v>
      </c>
      <c r="D141" s="3">
        <v>2</v>
      </c>
      <c r="E141" s="3">
        <v>2</v>
      </c>
      <c r="H141" s="23">
        <f>SUM(Tabla1[[#This Row],[PRIMER TRIMESTRE]:[CUARTO TRIMESTRE]])</f>
        <v>4</v>
      </c>
      <c r="I141" s="23">
        <v>875</v>
      </c>
      <c r="J141" s="18">
        <f t="shared" si="3"/>
        <v>3500</v>
      </c>
      <c r="K141" s="18"/>
      <c r="L141" s="3" t="s">
        <v>17</v>
      </c>
      <c r="M141" s="3" t="s">
        <v>376</v>
      </c>
      <c r="N141" s="18">
        <f>Tabla1[[#This Row],[COSTO TOTAL UNITARIO]]</f>
        <v>3500</v>
      </c>
      <c r="T141" s="19" t="s">
        <v>146</v>
      </c>
    </row>
    <row r="142" spans="1:20" x14ac:dyDescent="0.35">
      <c r="A142" s="3" t="s">
        <v>546</v>
      </c>
      <c r="B142" s="3" t="s">
        <v>555</v>
      </c>
      <c r="C142" s="3" t="s">
        <v>395</v>
      </c>
      <c r="D142" s="3">
        <v>1</v>
      </c>
      <c r="E142" s="3">
        <v>1</v>
      </c>
      <c r="H142" s="23">
        <f>SUM(Tabla1[[#This Row],[PRIMER TRIMESTRE]:[CUARTO TRIMESTRE]])</f>
        <v>2</v>
      </c>
      <c r="I142" s="23">
        <v>13112.44</v>
      </c>
      <c r="J142" s="18">
        <f t="shared" si="3"/>
        <v>26224.880000000001</v>
      </c>
      <c r="K142" s="18"/>
      <c r="L142" s="3" t="s">
        <v>17</v>
      </c>
      <c r="M142" s="3" t="s">
        <v>376</v>
      </c>
      <c r="N142" s="18">
        <f>Tabla1[[#This Row],[COSTO TOTAL UNITARIO]]</f>
        <v>26224.880000000001</v>
      </c>
      <c r="T142" s="19" t="s">
        <v>147</v>
      </c>
    </row>
    <row r="143" spans="1:20" x14ac:dyDescent="0.35">
      <c r="A143" s="3" t="s">
        <v>547</v>
      </c>
      <c r="B143" s="3" t="s">
        <v>556</v>
      </c>
      <c r="C143" s="3" t="s">
        <v>395</v>
      </c>
      <c r="D143" s="3">
        <v>3</v>
      </c>
      <c r="E143" s="3">
        <v>3</v>
      </c>
      <c r="H143" s="23">
        <f>SUM(Tabla1[[#This Row],[PRIMER TRIMESTRE]:[CUARTO TRIMESTRE]])</f>
        <v>6</v>
      </c>
      <c r="I143" s="23">
        <v>1717.06</v>
      </c>
      <c r="J143" s="18">
        <f t="shared" si="3"/>
        <v>10302.36</v>
      </c>
      <c r="K143" s="18"/>
      <c r="L143" s="3" t="s">
        <v>17</v>
      </c>
      <c r="M143" s="3" t="s">
        <v>376</v>
      </c>
      <c r="N143" s="18">
        <f>Tabla1[[#This Row],[COSTO TOTAL UNITARIO]]</f>
        <v>10302.36</v>
      </c>
      <c r="T143" s="19" t="s">
        <v>148</v>
      </c>
    </row>
    <row r="144" spans="1:20" x14ac:dyDescent="0.35">
      <c r="A144" s="3" t="s">
        <v>548</v>
      </c>
      <c r="B144" s="3" t="s">
        <v>557</v>
      </c>
      <c r="C144" s="3" t="s">
        <v>395</v>
      </c>
      <c r="D144" s="3">
        <v>3</v>
      </c>
      <c r="E144" s="3">
        <v>3</v>
      </c>
      <c r="H144" s="23">
        <f>SUM(Tabla1[[#This Row],[PRIMER TRIMESTRE]:[CUARTO TRIMESTRE]])</f>
        <v>6</v>
      </c>
      <c r="I144" s="23">
        <v>1631.56</v>
      </c>
      <c r="J144" s="18">
        <f t="shared" si="3"/>
        <v>9789.36</v>
      </c>
      <c r="K144" s="18"/>
      <c r="L144" s="3" t="s">
        <v>17</v>
      </c>
      <c r="M144" s="3" t="s">
        <v>376</v>
      </c>
      <c r="N144" s="18">
        <f>Tabla1[[#This Row],[COSTO TOTAL UNITARIO]]</f>
        <v>9789.36</v>
      </c>
      <c r="T144" s="19" t="s">
        <v>149</v>
      </c>
    </row>
    <row r="145" spans="1:20" x14ac:dyDescent="0.35">
      <c r="A145" s="3" t="s">
        <v>563</v>
      </c>
      <c r="B145" s="3" t="s">
        <v>558</v>
      </c>
      <c r="C145" s="3" t="s">
        <v>395</v>
      </c>
      <c r="D145" s="3">
        <v>3</v>
      </c>
      <c r="E145" s="3">
        <v>3</v>
      </c>
      <c r="H145" s="23">
        <f>SUM(Tabla1[[#This Row],[PRIMER TRIMESTRE]:[CUARTO TRIMESTRE]])</f>
        <v>6</v>
      </c>
      <c r="I145" s="23">
        <v>1390</v>
      </c>
      <c r="J145" s="18">
        <f t="shared" si="3"/>
        <v>8340</v>
      </c>
      <c r="K145" s="18"/>
      <c r="L145" s="3" t="s">
        <v>17</v>
      </c>
      <c r="M145" s="3" t="s">
        <v>376</v>
      </c>
      <c r="N145" s="18">
        <f>Tabla1[[#This Row],[COSTO TOTAL UNITARIO]]</f>
        <v>8340</v>
      </c>
      <c r="T145" s="19" t="s">
        <v>150</v>
      </c>
    </row>
    <row r="146" spans="1:20" x14ac:dyDescent="0.35">
      <c r="A146" s="3" t="s">
        <v>564</v>
      </c>
      <c r="B146" s="3" t="s">
        <v>559</v>
      </c>
      <c r="C146" s="3" t="s">
        <v>560</v>
      </c>
      <c r="D146" s="3">
        <v>3</v>
      </c>
      <c r="E146" s="3">
        <v>3</v>
      </c>
      <c r="H146" s="23">
        <f>SUM(Tabla1[[#This Row],[PRIMER TRIMESTRE]:[CUARTO TRIMESTRE]])</f>
        <v>6</v>
      </c>
      <c r="I146" s="23">
        <v>1290</v>
      </c>
      <c r="J146" s="18">
        <f t="shared" si="3"/>
        <v>7740</v>
      </c>
      <c r="K146" s="18"/>
      <c r="L146" s="3" t="s">
        <v>17</v>
      </c>
      <c r="M146" s="3" t="s">
        <v>376</v>
      </c>
      <c r="N146" s="18">
        <f>Tabla1[[#This Row],[COSTO TOTAL UNITARIO]]</f>
        <v>7740</v>
      </c>
      <c r="T146" s="19" t="s">
        <v>151</v>
      </c>
    </row>
    <row r="147" spans="1:20" x14ac:dyDescent="0.35">
      <c r="A147" s="3" t="s">
        <v>565</v>
      </c>
      <c r="B147" s="3" t="s">
        <v>561</v>
      </c>
      <c r="C147" s="3" t="s">
        <v>395</v>
      </c>
      <c r="D147" s="3">
        <v>18</v>
      </c>
      <c r="E147" s="3">
        <v>18</v>
      </c>
      <c r="H147" s="23">
        <f>SUM(Tabla1[[#This Row],[PRIMER TRIMESTRE]:[CUARTO TRIMESTRE]])</f>
        <v>36</v>
      </c>
      <c r="I147" s="23">
        <v>549.99</v>
      </c>
      <c r="J147" s="18">
        <f t="shared" si="3"/>
        <v>19799.64</v>
      </c>
      <c r="K147" s="18"/>
      <c r="L147" s="3" t="s">
        <v>17</v>
      </c>
      <c r="M147" s="3" t="s">
        <v>376</v>
      </c>
      <c r="N147" s="18">
        <f>Tabla1[[#This Row],[COSTO TOTAL UNITARIO]]</f>
        <v>19799.64</v>
      </c>
      <c r="T147" s="19" t="s">
        <v>152</v>
      </c>
    </row>
    <row r="148" spans="1:20" x14ac:dyDescent="0.35">
      <c r="A148" s="3" t="s">
        <v>566</v>
      </c>
      <c r="B148" s="3" t="s">
        <v>562</v>
      </c>
      <c r="C148" s="3" t="s">
        <v>395</v>
      </c>
      <c r="D148" s="3">
        <v>2</v>
      </c>
      <c r="E148" s="3">
        <v>2</v>
      </c>
      <c r="H148" s="23">
        <f>SUM(Tabla1[[#This Row],[PRIMER TRIMESTRE]:[CUARTO TRIMESTRE]])</f>
        <v>4</v>
      </c>
      <c r="I148" s="23">
        <v>699.99</v>
      </c>
      <c r="J148" s="18">
        <f t="shared" si="3"/>
        <v>2799.96</v>
      </c>
      <c r="K148" s="18"/>
      <c r="L148" s="3" t="s">
        <v>17</v>
      </c>
      <c r="M148" s="3" t="s">
        <v>376</v>
      </c>
      <c r="N148" s="18">
        <f>Tabla1[[#This Row],[COSTO TOTAL UNITARIO]]</f>
        <v>2799.96</v>
      </c>
      <c r="T148" s="19" t="s">
        <v>153</v>
      </c>
    </row>
    <row r="149" spans="1:20" x14ac:dyDescent="0.35">
      <c r="A149" s="3" t="s">
        <v>567</v>
      </c>
      <c r="B149" s="3" t="s">
        <v>571</v>
      </c>
      <c r="C149" s="3" t="s">
        <v>480</v>
      </c>
      <c r="D149" s="3">
        <v>300</v>
      </c>
      <c r="E149" s="3">
        <v>300</v>
      </c>
      <c r="H149" s="23">
        <f>SUM(Tabla1[[#This Row],[PRIMER TRIMESTRE]:[CUARTO TRIMESTRE]])</f>
        <v>600</v>
      </c>
      <c r="I149" s="23">
        <v>11.27</v>
      </c>
      <c r="J149" s="18">
        <f t="shared" si="3"/>
        <v>6762</v>
      </c>
      <c r="K149" s="18"/>
      <c r="L149" s="3" t="s">
        <v>17</v>
      </c>
      <c r="M149" s="3" t="s">
        <v>376</v>
      </c>
      <c r="N149" s="18">
        <f>Tabla1[[#This Row],[COSTO TOTAL UNITARIO]]</f>
        <v>6762</v>
      </c>
      <c r="T149" s="19" t="s">
        <v>154</v>
      </c>
    </row>
    <row r="150" spans="1:20" x14ac:dyDescent="0.35">
      <c r="A150" s="3" t="s">
        <v>568</v>
      </c>
      <c r="B150" s="3" t="s">
        <v>572</v>
      </c>
      <c r="C150" s="3" t="s">
        <v>378</v>
      </c>
      <c r="D150" s="3">
        <v>18</v>
      </c>
      <c r="E150" s="3">
        <v>18</v>
      </c>
      <c r="H150" s="23">
        <f>SUM(Tabla1[[#This Row],[PRIMER TRIMESTRE]:[CUARTO TRIMESTRE]])</f>
        <v>36</v>
      </c>
      <c r="I150" s="23">
        <v>115</v>
      </c>
      <c r="J150" s="18">
        <f t="shared" si="3"/>
        <v>4140</v>
      </c>
      <c r="K150" s="18"/>
      <c r="L150" s="3" t="s">
        <v>17</v>
      </c>
      <c r="M150" s="3" t="s">
        <v>376</v>
      </c>
      <c r="N150" s="18">
        <f>Tabla1[[#This Row],[COSTO TOTAL UNITARIO]]</f>
        <v>4140</v>
      </c>
      <c r="T150" s="19" t="s">
        <v>155</v>
      </c>
    </row>
    <row r="151" spans="1:20" x14ac:dyDescent="0.35">
      <c r="A151" s="3" t="s">
        <v>569</v>
      </c>
      <c r="B151" s="3" t="s">
        <v>573</v>
      </c>
      <c r="C151" s="3" t="s">
        <v>574</v>
      </c>
      <c r="D151" s="3">
        <v>3</v>
      </c>
      <c r="E151" s="3">
        <v>3</v>
      </c>
      <c r="H151" s="23">
        <f>SUM(Tabla1[[#This Row],[PRIMER TRIMESTRE]:[CUARTO TRIMESTRE]])</f>
        <v>6</v>
      </c>
      <c r="I151" s="23">
        <v>7524.56</v>
      </c>
      <c r="J151" s="18">
        <f t="shared" si="3"/>
        <v>45147.360000000001</v>
      </c>
      <c r="K151" s="18"/>
      <c r="L151" s="3" t="s">
        <v>17</v>
      </c>
      <c r="M151" s="3" t="s">
        <v>376</v>
      </c>
      <c r="N151" s="18">
        <f>Tabla1[[#This Row],[COSTO TOTAL UNITARIO]]</f>
        <v>45147.360000000001</v>
      </c>
      <c r="T151" s="19" t="s">
        <v>156</v>
      </c>
    </row>
    <row r="152" spans="1:20" x14ac:dyDescent="0.35">
      <c r="A152" s="3" t="s">
        <v>570</v>
      </c>
      <c r="B152" s="3" t="s">
        <v>575</v>
      </c>
      <c r="C152" s="3" t="s">
        <v>576</v>
      </c>
      <c r="D152" s="3">
        <v>1</v>
      </c>
      <c r="E152" s="3">
        <v>0</v>
      </c>
      <c r="H152" s="23">
        <f>SUM(Tabla1[[#This Row],[PRIMER TRIMESTRE]:[CUARTO TRIMESTRE]])</f>
        <v>1</v>
      </c>
      <c r="I152" s="23">
        <v>15218.86</v>
      </c>
      <c r="J152" s="18">
        <f t="shared" si="3"/>
        <v>15218.86</v>
      </c>
      <c r="K152" s="18"/>
      <c r="L152" s="3" t="s">
        <v>17</v>
      </c>
      <c r="M152" s="3" t="s">
        <v>376</v>
      </c>
      <c r="N152" s="18">
        <f>Tabla1[[#This Row],[COSTO TOTAL UNITARIO]]</f>
        <v>15218.86</v>
      </c>
      <c r="T152" s="19" t="s">
        <v>157</v>
      </c>
    </row>
    <row r="153" spans="1:20" x14ac:dyDescent="0.35">
      <c r="A153" s="3" t="s">
        <v>164</v>
      </c>
      <c r="B153" s="3" t="s">
        <v>588</v>
      </c>
      <c r="C153" s="3" t="s">
        <v>378</v>
      </c>
      <c r="D153" s="3">
        <v>0</v>
      </c>
      <c r="E153" s="3">
        <v>0</v>
      </c>
      <c r="H153" s="23">
        <f>SUM(Tabla1[[#This Row],[PRIMER TRIMESTRE]:[CUARTO TRIMESTRE]])</f>
        <v>0</v>
      </c>
      <c r="I153" s="23">
        <v>335.75</v>
      </c>
      <c r="J153" s="18">
        <f t="shared" si="3"/>
        <v>0</v>
      </c>
      <c r="K153" s="18"/>
      <c r="L153" s="3" t="s">
        <v>17</v>
      </c>
      <c r="M153" s="3" t="s">
        <v>398</v>
      </c>
      <c r="N153" s="18">
        <f>Tabla1[[#This Row],[COSTO TOTAL UNITARIO]]</f>
        <v>0</v>
      </c>
      <c r="T153" s="19" t="s">
        <v>158</v>
      </c>
    </row>
    <row r="154" spans="1:20" x14ac:dyDescent="0.35">
      <c r="A154" s="3" t="s">
        <v>577</v>
      </c>
      <c r="B154" s="3" t="s">
        <v>589</v>
      </c>
      <c r="C154" s="3" t="s">
        <v>378</v>
      </c>
      <c r="D154" s="3">
        <v>0</v>
      </c>
      <c r="E154" s="3">
        <v>0</v>
      </c>
      <c r="H154" s="23">
        <f>SUM(Tabla1[[#This Row],[PRIMER TRIMESTRE]:[CUARTO TRIMESTRE]])</f>
        <v>0</v>
      </c>
      <c r="I154" s="23">
        <v>827.54</v>
      </c>
      <c r="J154" s="18">
        <f t="shared" si="3"/>
        <v>0</v>
      </c>
      <c r="K154" s="18"/>
      <c r="L154" s="3" t="s">
        <v>17</v>
      </c>
      <c r="M154" s="3" t="s">
        <v>398</v>
      </c>
      <c r="N154" s="18">
        <f>Tabla1[[#This Row],[COSTO TOTAL UNITARIO]]</f>
        <v>0</v>
      </c>
      <c r="T154" s="19" t="s">
        <v>159</v>
      </c>
    </row>
    <row r="155" spans="1:20" x14ac:dyDescent="0.35">
      <c r="A155" s="3" t="s">
        <v>578</v>
      </c>
      <c r="B155" s="3" t="s">
        <v>590</v>
      </c>
      <c r="C155" s="3" t="s">
        <v>395</v>
      </c>
      <c r="D155" s="3">
        <v>0</v>
      </c>
      <c r="E155" s="3">
        <v>0</v>
      </c>
      <c r="H155" s="23">
        <f>SUM(Tabla1[[#This Row],[PRIMER TRIMESTRE]:[CUARTO TRIMESTRE]])</f>
        <v>0</v>
      </c>
      <c r="I155" s="23">
        <v>302.54000000000002</v>
      </c>
      <c r="J155" s="18">
        <f t="shared" si="3"/>
        <v>0</v>
      </c>
      <c r="K155" s="18"/>
      <c r="L155" s="3" t="s">
        <v>17</v>
      </c>
      <c r="M155" s="3" t="s">
        <v>398</v>
      </c>
      <c r="N155" s="18">
        <f>Tabla1[[#This Row],[COSTO TOTAL UNITARIO]]</f>
        <v>0</v>
      </c>
      <c r="O155" s="25"/>
      <c r="T155" s="19" t="s">
        <v>160</v>
      </c>
    </row>
    <row r="156" spans="1:20" x14ac:dyDescent="0.35">
      <c r="A156" s="3" t="s">
        <v>579</v>
      </c>
      <c r="B156" s="3" t="s">
        <v>591</v>
      </c>
      <c r="C156" s="3" t="s">
        <v>378</v>
      </c>
      <c r="D156" s="3">
        <v>0</v>
      </c>
      <c r="E156" s="3">
        <v>0</v>
      </c>
      <c r="H156" s="23">
        <f>SUM(Tabla1[[#This Row],[PRIMER TRIMESTRE]:[CUARTO TRIMESTRE]])</f>
        <v>0</v>
      </c>
      <c r="I156" s="23">
        <v>406.99</v>
      </c>
      <c r="J156" s="18">
        <f t="shared" si="3"/>
        <v>0</v>
      </c>
      <c r="K156" s="18"/>
      <c r="L156" s="3" t="s">
        <v>17</v>
      </c>
      <c r="M156" s="3" t="s">
        <v>398</v>
      </c>
      <c r="N156" s="18">
        <f>Tabla1[[#This Row],[COSTO TOTAL UNITARIO]]</f>
        <v>0</v>
      </c>
      <c r="O156" s="25"/>
      <c r="T156" s="19" t="s">
        <v>161</v>
      </c>
    </row>
    <row r="157" spans="1:20" x14ac:dyDescent="0.35">
      <c r="A157" s="3" t="s">
        <v>580</v>
      </c>
      <c r="B157" s="3" t="s">
        <v>592</v>
      </c>
      <c r="C157" s="3" t="s">
        <v>395</v>
      </c>
      <c r="D157" s="3">
        <v>0</v>
      </c>
      <c r="E157" s="3">
        <v>0</v>
      </c>
      <c r="H157" s="23">
        <f>SUM(Tabla1[[#This Row],[PRIMER TRIMESTRE]:[CUARTO TRIMESTRE]])</f>
        <v>0</v>
      </c>
      <c r="I157" s="23">
        <v>395</v>
      </c>
      <c r="J157" s="18">
        <f t="shared" si="3"/>
        <v>0</v>
      </c>
      <c r="K157" s="18"/>
      <c r="L157" s="3" t="s">
        <v>17</v>
      </c>
      <c r="M157" s="3" t="s">
        <v>398</v>
      </c>
      <c r="N157" s="18">
        <f>Tabla1[[#This Row],[COSTO TOTAL UNITARIO]]</f>
        <v>0</v>
      </c>
      <c r="O157" s="25"/>
      <c r="T157" s="19" t="s">
        <v>162</v>
      </c>
    </row>
    <row r="158" spans="1:20" x14ac:dyDescent="0.35">
      <c r="A158" s="3" t="s">
        <v>581</v>
      </c>
      <c r="B158" s="3" t="s">
        <v>593</v>
      </c>
      <c r="C158" s="3" t="s">
        <v>378</v>
      </c>
      <c r="D158" s="3">
        <v>0</v>
      </c>
      <c r="E158" s="3">
        <v>0</v>
      </c>
      <c r="H158" s="23">
        <f>SUM(Tabla1[[#This Row],[PRIMER TRIMESTRE]:[CUARTO TRIMESTRE]])</f>
        <v>0</v>
      </c>
      <c r="I158" s="23">
        <v>528.64</v>
      </c>
      <c r="J158" s="18">
        <f t="shared" si="3"/>
        <v>0</v>
      </c>
      <c r="K158" s="18"/>
      <c r="L158" s="3" t="s">
        <v>17</v>
      </c>
      <c r="M158" s="3" t="s">
        <v>398</v>
      </c>
      <c r="N158" s="18">
        <f>Tabla1[[#This Row],[COSTO TOTAL UNITARIO]]</f>
        <v>0</v>
      </c>
      <c r="O158" s="25"/>
      <c r="T158" s="19" t="s">
        <v>163</v>
      </c>
    </row>
    <row r="159" spans="1:20" x14ac:dyDescent="0.35">
      <c r="A159" s="3" t="s">
        <v>582</v>
      </c>
      <c r="B159" s="3" t="s">
        <v>594</v>
      </c>
      <c r="C159" s="3" t="s">
        <v>477</v>
      </c>
      <c r="D159" s="3">
        <v>0</v>
      </c>
      <c r="E159" s="3">
        <v>0</v>
      </c>
      <c r="H159" s="23">
        <f>SUM(Tabla1[[#This Row],[PRIMER TRIMESTRE]:[CUARTO TRIMESTRE]])</f>
        <v>0</v>
      </c>
      <c r="I159" s="23">
        <v>175</v>
      </c>
      <c r="J159" s="18">
        <f t="shared" si="3"/>
        <v>0</v>
      </c>
      <c r="K159" s="18"/>
      <c r="L159" s="3" t="s">
        <v>17</v>
      </c>
      <c r="M159" s="3" t="s">
        <v>398</v>
      </c>
      <c r="N159" s="18">
        <f>Tabla1[[#This Row],[COSTO TOTAL UNITARIO]]</f>
        <v>0</v>
      </c>
      <c r="O159" s="25"/>
      <c r="T159" s="19" t="s">
        <v>164</v>
      </c>
    </row>
    <row r="160" spans="1:20" x14ac:dyDescent="0.35">
      <c r="A160" s="3" t="s">
        <v>583</v>
      </c>
      <c r="B160" s="3" t="s">
        <v>595</v>
      </c>
      <c r="C160" s="3" t="s">
        <v>378</v>
      </c>
      <c r="D160" s="3">
        <v>0</v>
      </c>
      <c r="E160" s="3">
        <v>0</v>
      </c>
      <c r="H160" s="23">
        <f>SUM(Tabla1[[#This Row],[PRIMER TRIMESTRE]:[CUARTO TRIMESTRE]])</f>
        <v>0</v>
      </c>
      <c r="I160" s="23">
        <v>738.68</v>
      </c>
      <c r="J160" s="18">
        <f t="shared" si="3"/>
        <v>0</v>
      </c>
      <c r="K160" s="18"/>
      <c r="L160" s="3" t="s">
        <v>17</v>
      </c>
      <c r="M160" s="3" t="s">
        <v>398</v>
      </c>
      <c r="N160" s="18">
        <f>Tabla1[[#This Row],[COSTO TOTAL UNITARIO]]</f>
        <v>0</v>
      </c>
      <c r="O160" s="25"/>
      <c r="T160" s="19" t="s">
        <v>165</v>
      </c>
    </row>
    <row r="161" spans="1:20" x14ac:dyDescent="0.35">
      <c r="A161" s="3" t="s">
        <v>584</v>
      </c>
      <c r="B161" s="3" t="s">
        <v>596</v>
      </c>
      <c r="C161" s="3" t="s">
        <v>378</v>
      </c>
      <c r="D161" s="3">
        <v>0</v>
      </c>
      <c r="E161" s="3">
        <v>0</v>
      </c>
      <c r="H161" s="23">
        <f>SUM(Tabla1[[#This Row],[PRIMER TRIMESTRE]:[CUARTO TRIMESTRE]])</f>
        <v>0</v>
      </c>
      <c r="I161" s="23">
        <v>738.68</v>
      </c>
      <c r="J161" s="18">
        <f t="shared" si="3"/>
        <v>0</v>
      </c>
      <c r="K161" s="18"/>
      <c r="L161" s="3" t="s">
        <v>17</v>
      </c>
      <c r="M161" s="3" t="s">
        <v>398</v>
      </c>
      <c r="N161" s="18">
        <f>Tabla1[[#This Row],[COSTO TOTAL UNITARIO]]</f>
        <v>0</v>
      </c>
      <c r="O161" s="25"/>
      <c r="T161" s="19" t="s">
        <v>166</v>
      </c>
    </row>
    <row r="162" spans="1:20" x14ac:dyDescent="0.35">
      <c r="A162" s="3" t="s">
        <v>585</v>
      </c>
      <c r="B162" s="3" t="s">
        <v>597</v>
      </c>
      <c r="C162" s="3" t="s">
        <v>378</v>
      </c>
      <c r="D162" s="3">
        <v>0</v>
      </c>
      <c r="E162" s="3">
        <v>0</v>
      </c>
      <c r="H162" s="23">
        <f>SUM(Tabla1[[#This Row],[PRIMER TRIMESTRE]:[CUARTO TRIMESTRE]])</f>
        <v>0</v>
      </c>
      <c r="I162" s="23">
        <v>738.68</v>
      </c>
      <c r="J162" s="18">
        <f t="shared" si="3"/>
        <v>0</v>
      </c>
      <c r="K162" s="18"/>
      <c r="L162" s="3" t="s">
        <v>17</v>
      </c>
      <c r="M162" s="3" t="s">
        <v>398</v>
      </c>
      <c r="N162" s="18">
        <f>Tabla1[[#This Row],[COSTO TOTAL UNITARIO]]</f>
        <v>0</v>
      </c>
      <c r="O162" s="25"/>
      <c r="T162" s="19" t="s">
        <v>167</v>
      </c>
    </row>
    <row r="163" spans="1:20" x14ac:dyDescent="0.35">
      <c r="A163" s="3" t="s">
        <v>586</v>
      </c>
      <c r="B163" s="3" t="s">
        <v>598</v>
      </c>
      <c r="C163" s="3" t="s">
        <v>378</v>
      </c>
      <c r="D163" s="3">
        <v>0</v>
      </c>
      <c r="E163" s="3">
        <v>0</v>
      </c>
      <c r="H163" s="23">
        <f>SUM(Tabla1[[#This Row],[PRIMER TRIMESTRE]:[CUARTO TRIMESTRE]])</f>
        <v>0</v>
      </c>
      <c r="I163" s="23">
        <v>91</v>
      </c>
      <c r="J163" s="18">
        <f t="shared" si="3"/>
        <v>0</v>
      </c>
      <c r="K163" s="18"/>
      <c r="L163" s="3" t="s">
        <v>17</v>
      </c>
      <c r="M163" s="3" t="s">
        <v>398</v>
      </c>
      <c r="N163" s="18">
        <f>Tabla1[[#This Row],[COSTO TOTAL UNITARIO]]</f>
        <v>0</v>
      </c>
      <c r="O163" s="25"/>
      <c r="T163" s="19" t="s">
        <v>168</v>
      </c>
    </row>
    <row r="164" spans="1:20" x14ac:dyDescent="0.35">
      <c r="A164" s="3" t="s">
        <v>587</v>
      </c>
      <c r="B164" s="3" t="s">
        <v>599</v>
      </c>
      <c r="C164" s="3" t="s">
        <v>378</v>
      </c>
      <c r="D164" s="3">
        <v>0</v>
      </c>
      <c r="E164" s="3">
        <v>0</v>
      </c>
      <c r="H164" s="23">
        <f>SUM(Tabla1[[#This Row],[PRIMER TRIMESTRE]:[CUARTO TRIMESTRE]])</f>
        <v>0</v>
      </c>
      <c r="I164" s="23">
        <v>433.05</v>
      </c>
      <c r="J164" s="18">
        <f t="shared" si="3"/>
        <v>0</v>
      </c>
      <c r="K164" s="18"/>
      <c r="L164" s="3" t="s">
        <v>17</v>
      </c>
      <c r="M164" s="3" t="s">
        <v>398</v>
      </c>
      <c r="N164" s="18">
        <f>Tabla1[[#This Row],[COSTO TOTAL UNITARIO]]</f>
        <v>0</v>
      </c>
      <c r="O164" s="25"/>
      <c r="T164" s="19" t="s">
        <v>169</v>
      </c>
    </row>
    <row r="165" spans="1:20" x14ac:dyDescent="0.35">
      <c r="A165" s="3" t="s">
        <v>601</v>
      </c>
      <c r="B165" s="3" t="s">
        <v>600</v>
      </c>
      <c r="C165" s="3" t="s">
        <v>378</v>
      </c>
      <c r="D165" s="3">
        <v>0</v>
      </c>
      <c r="E165" s="3">
        <v>0</v>
      </c>
      <c r="H165" s="24">
        <f>SUM(Tabla1[[#This Row],[PRIMER TRIMESTRE]:[CUARTO TRIMESTRE]])</f>
        <v>0</v>
      </c>
      <c r="I165" s="23">
        <v>1470</v>
      </c>
      <c r="J165" s="18">
        <f t="shared" si="3"/>
        <v>0</v>
      </c>
      <c r="K165" s="18"/>
      <c r="L165" s="3" t="s">
        <v>17</v>
      </c>
      <c r="M165" s="3" t="s">
        <v>398</v>
      </c>
      <c r="N165" s="18">
        <f>Tabla1[[#This Row],[COSTO TOTAL UNITARIO]]</f>
        <v>0</v>
      </c>
      <c r="O165" s="25"/>
      <c r="T165" s="19"/>
    </row>
    <row r="166" spans="1:20" x14ac:dyDescent="0.35">
      <c r="A166" s="3" t="s">
        <v>266</v>
      </c>
      <c r="B166" s="3" t="s">
        <v>500</v>
      </c>
      <c r="C166" s="3" t="s">
        <v>378</v>
      </c>
      <c r="D166" s="3">
        <v>1</v>
      </c>
      <c r="E166" s="3">
        <v>1</v>
      </c>
      <c r="H166" s="23">
        <f>SUM(Tabla1[[#This Row],[PRIMER TRIMESTRE]:[CUARTO TRIMESTRE]])</f>
        <v>2</v>
      </c>
      <c r="I166" s="23">
        <v>6500</v>
      </c>
      <c r="J166" s="18">
        <f t="shared" si="3"/>
        <v>13000</v>
      </c>
      <c r="K166" s="18"/>
      <c r="L166" s="3" t="s">
        <v>17</v>
      </c>
      <c r="M166" s="3" t="s">
        <v>398</v>
      </c>
      <c r="N166" s="18">
        <f>Tabla1[[#This Row],[COSTO TOTAL UNITARIO]]</f>
        <v>13000</v>
      </c>
      <c r="O166" s="25"/>
      <c r="T166" s="19" t="s">
        <v>170</v>
      </c>
    </row>
    <row r="167" spans="1:20" x14ac:dyDescent="0.35">
      <c r="A167" s="3" t="s">
        <v>266</v>
      </c>
      <c r="B167" s="3" t="s">
        <v>501</v>
      </c>
      <c r="C167" s="3" t="s">
        <v>378</v>
      </c>
      <c r="D167" s="3">
        <v>0</v>
      </c>
      <c r="E167" s="3">
        <v>1</v>
      </c>
      <c r="H167" s="23">
        <f>SUM(Tabla1[[#This Row],[PRIMER TRIMESTRE]:[CUARTO TRIMESTRE]])</f>
        <v>1</v>
      </c>
      <c r="I167" s="23">
        <v>3469.15</v>
      </c>
      <c r="J167" s="18">
        <f t="shared" si="3"/>
        <v>3469.15</v>
      </c>
      <c r="K167" s="18"/>
      <c r="L167" s="3" t="s">
        <v>17</v>
      </c>
      <c r="M167" s="3" t="s">
        <v>398</v>
      </c>
      <c r="N167" s="18">
        <f>Tabla1[[#This Row],[COSTO TOTAL UNITARIO]]</f>
        <v>3469.15</v>
      </c>
      <c r="O167" s="25"/>
      <c r="T167" s="19" t="s">
        <v>171</v>
      </c>
    </row>
    <row r="168" spans="1:20" x14ac:dyDescent="0.35">
      <c r="A168" s="3" t="s">
        <v>607</v>
      </c>
      <c r="B168" s="3" t="s">
        <v>608</v>
      </c>
      <c r="C168" s="3" t="s">
        <v>378</v>
      </c>
      <c r="D168" s="3">
        <v>0</v>
      </c>
      <c r="E168" s="3">
        <v>0</v>
      </c>
      <c r="H168" s="24">
        <f>SUM(Tabla1[[#This Row],[PRIMER TRIMESTRE]:[CUARTO TRIMESTRE]])</f>
        <v>0</v>
      </c>
      <c r="I168" s="23">
        <v>10500</v>
      </c>
      <c r="J168" s="18">
        <f t="shared" si="3"/>
        <v>0</v>
      </c>
      <c r="K168" s="18"/>
      <c r="L168" s="3" t="s">
        <v>17</v>
      </c>
      <c r="M168" s="3" t="s">
        <v>398</v>
      </c>
      <c r="N168" s="18">
        <f>Tabla1[[#This Row],[COSTO TOTAL UNITARIO]]</f>
        <v>0</v>
      </c>
      <c r="O168" s="25"/>
      <c r="T168" s="19"/>
    </row>
    <row r="169" spans="1:20" x14ac:dyDescent="0.35">
      <c r="A169" s="3" t="s">
        <v>264</v>
      </c>
      <c r="B169" s="3" t="s">
        <v>502</v>
      </c>
      <c r="C169" s="3" t="s">
        <v>378</v>
      </c>
      <c r="D169" s="3">
        <v>0</v>
      </c>
      <c r="E169" s="3">
        <v>25</v>
      </c>
      <c r="H169" s="23">
        <f>SUM(Tabla1[[#This Row],[PRIMER TRIMESTRE]:[CUARTO TRIMESTRE]])</f>
        <v>25</v>
      </c>
      <c r="I169" s="23">
        <v>1300</v>
      </c>
      <c r="J169" s="18">
        <f t="shared" si="3"/>
        <v>32500</v>
      </c>
      <c r="K169" s="18"/>
      <c r="L169" s="3" t="s">
        <v>17</v>
      </c>
      <c r="M169" s="3" t="s">
        <v>398</v>
      </c>
      <c r="N169" s="18">
        <f>Tabla1[[#This Row],[COSTO TOTAL UNITARIO]]</f>
        <v>32500</v>
      </c>
      <c r="O169" s="25"/>
      <c r="T169" s="19" t="s">
        <v>172</v>
      </c>
    </row>
    <row r="170" spans="1:20" x14ac:dyDescent="0.35">
      <c r="A170" s="3" t="s">
        <v>249</v>
      </c>
      <c r="B170" s="3" t="s">
        <v>503</v>
      </c>
      <c r="C170" s="3" t="s">
        <v>384</v>
      </c>
      <c r="D170" s="3">
        <v>2</v>
      </c>
      <c r="E170" s="3">
        <v>2</v>
      </c>
      <c r="H170" s="23">
        <f>SUM(Tabla1[[#This Row],[PRIMER TRIMESTRE]:[CUARTO TRIMESTRE]])</f>
        <v>4</v>
      </c>
      <c r="I170" s="23">
        <v>19000</v>
      </c>
      <c r="J170" s="18">
        <f t="shared" si="3"/>
        <v>76000</v>
      </c>
      <c r="K170" s="18"/>
      <c r="L170" s="3" t="s">
        <v>17</v>
      </c>
      <c r="M170" s="3" t="s">
        <v>398</v>
      </c>
      <c r="N170" s="18">
        <f>Tabla1[[#This Row],[COSTO TOTAL UNITARIO]]</f>
        <v>76000</v>
      </c>
      <c r="O170" s="25"/>
      <c r="T170" s="19" t="s">
        <v>173</v>
      </c>
    </row>
    <row r="171" spans="1:20" x14ac:dyDescent="0.35">
      <c r="A171" s="3" t="s">
        <v>310</v>
      </c>
      <c r="B171" s="3" t="s">
        <v>504</v>
      </c>
      <c r="C171" s="3" t="s">
        <v>505</v>
      </c>
      <c r="D171" s="3">
        <v>3</v>
      </c>
      <c r="E171" s="3">
        <v>3</v>
      </c>
      <c r="H171" s="23">
        <f>SUM(Tabla1[[#This Row],[PRIMER TRIMESTRE]:[CUARTO TRIMESTRE]])</f>
        <v>6</v>
      </c>
      <c r="I171" s="23">
        <v>12000</v>
      </c>
      <c r="J171" s="18">
        <f t="shared" si="3"/>
        <v>72000</v>
      </c>
      <c r="K171" s="18"/>
      <c r="L171" s="3" t="s">
        <v>17</v>
      </c>
      <c r="M171" s="3" t="s">
        <v>376</v>
      </c>
      <c r="N171" s="18">
        <f>Tabla1[[#This Row],[COSTO TOTAL UNITARIO]]</f>
        <v>72000</v>
      </c>
      <c r="O171" s="25"/>
      <c r="T171" s="19" t="s">
        <v>174</v>
      </c>
    </row>
    <row r="172" spans="1:20" x14ac:dyDescent="0.35">
      <c r="A172" s="3" t="s">
        <v>58</v>
      </c>
      <c r="B172" s="3" t="s">
        <v>410</v>
      </c>
      <c r="C172" s="3" t="s">
        <v>506</v>
      </c>
      <c r="D172" s="3">
        <v>30</v>
      </c>
      <c r="E172" s="3">
        <v>5</v>
      </c>
      <c r="H172" s="23">
        <f>SUM(Tabla1[[#This Row],[PRIMER TRIMESTRE]:[CUARTO TRIMESTRE]])</f>
        <v>35</v>
      </c>
      <c r="I172" s="23">
        <v>1150</v>
      </c>
      <c r="J172" s="18">
        <f t="shared" si="3"/>
        <v>40250</v>
      </c>
      <c r="K172" s="18"/>
      <c r="L172" s="3" t="s">
        <v>17</v>
      </c>
      <c r="M172" s="3" t="s">
        <v>398</v>
      </c>
      <c r="N172" s="18">
        <f>Tabla1[[#This Row],[COSTO TOTAL UNITARIO]]</f>
        <v>40250</v>
      </c>
      <c r="O172" s="25"/>
      <c r="T172" s="19" t="s">
        <v>175</v>
      </c>
    </row>
    <row r="173" spans="1:20" x14ac:dyDescent="0.35">
      <c r="K173" s="18"/>
      <c r="O173" s="25"/>
      <c r="T173" s="19" t="s">
        <v>176</v>
      </c>
    </row>
    <row r="174" spans="1:20" x14ac:dyDescent="0.35">
      <c r="K174" s="18"/>
      <c r="O174" s="25"/>
      <c r="T174" s="19" t="s">
        <v>177</v>
      </c>
    </row>
    <row r="175" spans="1:20" x14ac:dyDescent="0.35">
      <c r="O175" s="2"/>
      <c r="T175" s="19" t="s">
        <v>178</v>
      </c>
    </row>
    <row r="176" spans="1:20" x14ac:dyDescent="0.35">
      <c r="O176" s="2"/>
      <c r="T176" s="19" t="s">
        <v>179</v>
      </c>
    </row>
    <row r="177" spans="15:20" x14ac:dyDescent="0.35">
      <c r="O177" s="2"/>
      <c r="T177" s="19" t="s">
        <v>180</v>
      </c>
    </row>
    <row r="178" spans="15:20" x14ac:dyDescent="0.35">
      <c r="O178" s="2"/>
      <c r="T178" s="19" t="s">
        <v>181</v>
      </c>
    </row>
    <row r="179" spans="15:20" x14ac:dyDescent="0.35">
      <c r="O179" s="2"/>
      <c r="T179" s="19" t="s">
        <v>182</v>
      </c>
    </row>
    <row r="180" spans="15:20" x14ac:dyDescent="0.35">
      <c r="O180" s="2"/>
      <c r="T180" s="19" t="s">
        <v>183</v>
      </c>
    </row>
    <row r="181" spans="15:20" x14ac:dyDescent="0.35">
      <c r="O181" s="2"/>
      <c r="T181" s="19" t="s">
        <v>184</v>
      </c>
    </row>
    <row r="182" spans="15:20" x14ac:dyDescent="0.35">
      <c r="O182" s="2"/>
      <c r="T182" s="19" t="s">
        <v>185</v>
      </c>
    </row>
    <row r="183" spans="15:20" x14ac:dyDescent="0.35">
      <c r="O183" s="2"/>
      <c r="T183" s="19" t="s">
        <v>186</v>
      </c>
    </row>
    <row r="184" spans="15:20" x14ac:dyDescent="0.35">
      <c r="O184" s="2"/>
      <c r="T184" s="19" t="s">
        <v>187</v>
      </c>
    </row>
    <row r="185" spans="15:20" x14ac:dyDescent="0.35">
      <c r="O185" s="2"/>
      <c r="T185" s="19" t="s">
        <v>188</v>
      </c>
    </row>
    <row r="186" spans="15:20" x14ac:dyDescent="0.35">
      <c r="O186" s="2"/>
      <c r="T186" s="19" t="s">
        <v>189</v>
      </c>
    </row>
    <row r="187" spans="15:20" x14ac:dyDescent="0.35">
      <c r="O187" s="2"/>
      <c r="T187" s="19" t="s">
        <v>190</v>
      </c>
    </row>
    <row r="188" spans="15:20" x14ac:dyDescent="0.35">
      <c r="O188" s="2"/>
      <c r="T188" s="19" t="s">
        <v>191</v>
      </c>
    </row>
    <row r="189" spans="15:20" x14ac:dyDescent="0.35">
      <c r="O189" s="2"/>
      <c r="T189" s="19" t="s">
        <v>192</v>
      </c>
    </row>
    <row r="190" spans="15:20" x14ac:dyDescent="0.35">
      <c r="O190" s="2"/>
      <c r="T190" s="19" t="s">
        <v>193</v>
      </c>
    </row>
    <row r="191" spans="15:20" x14ac:dyDescent="0.35">
      <c r="O191" s="2"/>
      <c r="T191" s="19" t="s">
        <v>194</v>
      </c>
    </row>
    <row r="192" spans="15:20" x14ac:dyDescent="0.35">
      <c r="O192" s="2"/>
      <c r="T192" s="19"/>
    </row>
    <row r="193" spans="15:20" x14ac:dyDescent="0.35">
      <c r="O193" s="2"/>
      <c r="T193" s="19" t="s">
        <v>195</v>
      </c>
    </row>
    <row r="194" spans="15:20" x14ac:dyDescent="0.35">
      <c r="O194" s="2"/>
      <c r="T194" s="19" t="s">
        <v>196</v>
      </c>
    </row>
    <row r="195" spans="15:20" x14ac:dyDescent="0.35">
      <c r="O195" s="2"/>
      <c r="T195" s="19" t="s">
        <v>197</v>
      </c>
    </row>
    <row r="196" spans="15:20" x14ac:dyDescent="0.35">
      <c r="O196" s="2"/>
      <c r="T196" s="19" t="s">
        <v>198</v>
      </c>
    </row>
    <row r="197" spans="15:20" x14ac:dyDescent="0.35">
      <c r="O197" s="2"/>
      <c r="T197" s="19" t="s">
        <v>199</v>
      </c>
    </row>
    <row r="198" spans="15:20" x14ac:dyDescent="0.35">
      <c r="O198" s="2"/>
      <c r="T198" s="19" t="s">
        <v>200</v>
      </c>
    </row>
    <row r="199" spans="15:20" x14ac:dyDescent="0.35">
      <c r="O199" s="2"/>
      <c r="T199" s="19" t="s">
        <v>201</v>
      </c>
    </row>
    <row r="200" spans="15:20" x14ac:dyDescent="0.35">
      <c r="O200" s="2"/>
      <c r="T200" s="19" t="s">
        <v>202</v>
      </c>
    </row>
    <row r="201" spans="15:20" x14ac:dyDescent="0.35">
      <c r="O201" s="2"/>
      <c r="T201" s="19" t="s">
        <v>203</v>
      </c>
    </row>
    <row r="202" spans="15:20" x14ac:dyDescent="0.35">
      <c r="O202" s="2"/>
      <c r="T202" s="19" t="s">
        <v>204</v>
      </c>
    </row>
    <row r="203" spans="15:20" x14ac:dyDescent="0.35">
      <c r="O203" s="2"/>
      <c r="T203" s="19" t="s">
        <v>205</v>
      </c>
    </row>
    <row r="204" spans="15:20" x14ac:dyDescent="0.35">
      <c r="O204" s="2"/>
      <c r="T204" s="19" t="s">
        <v>206</v>
      </c>
    </row>
    <row r="205" spans="15:20" x14ac:dyDescent="0.35">
      <c r="O205" s="2"/>
      <c r="T205" s="19" t="s">
        <v>207</v>
      </c>
    </row>
    <row r="206" spans="15:20" x14ac:dyDescent="0.35">
      <c r="O206" s="2"/>
      <c r="T206" s="19" t="s">
        <v>208</v>
      </c>
    </row>
    <row r="207" spans="15:20" x14ac:dyDescent="0.35">
      <c r="O207" s="2"/>
      <c r="T207" s="19" t="s">
        <v>209</v>
      </c>
    </row>
    <row r="208" spans="15:20" x14ac:dyDescent="0.35">
      <c r="O208" s="2"/>
      <c r="T208" s="19" t="s">
        <v>210</v>
      </c>
    </row>
    <row r="209" spans="15:20" x14ac:dyDescent="0.35">
      <c r="O209" s="2"/>
      <c r="T209" s="19" t="s">
        <v>211</v>
      </c>
    </row>
    <row r="210" spans="15:20" x14ac:dyDescent="0.35">
      <c r="O210" s="2"/>
      <c r="T210" s="19" t="s">
        <v>212</v>
      </c>
    </row>
    <row r="211" spans="15:20" x14ac:dyDescent="0.35">
      <c r="O211" s="2"/>
      <c r="T211" s="19" t="s">
        <v>213</v>
      </c>
    </row>
    <row r="212" spans="15:20" x14ac:dyDescent="0.35">
      <c r="O212" s="2"/>
      <c r="T212" s="19" t="s">
        <v>214</v>
      </c>
    </row>
    <row r="213" spans="15:20" x14ac:dyDescent="0.35">
      <c r="O213" s="2"/>
      <c r="T213" s="19" t="s">
        <v>215</v>
      </c>
    </row>
    <row r="214" spans="15:20" x14ac:dyDescent="0.35">
      <c r="O214" s="2"/>
      <c r="T214" s="19" t="s">
        <v>216</v>
      </c>
    </row>
    <row r="215" spans="15:20" x14ac:dyDescent="0.35">
      <c r="O215" s="2"/>
      <c r="T215" s="19" t="s">
        <v>217</v>
      </c>
    </row>
    <row r="216" spans="15:20" x14ac:dyDescent="0.35">
      <c r="O216" s="2"/>
      <c r="T216" s="19" t="s">
        <v>218</v>
      </c>
    </row>
    <row r="217" spans="15:20" x14ac:dyDescent="0.35">
      <c r="O217" s="2"/>
      <c r="T217" s="19" t="s">
        <v>219</v>
      </c>
    </row>
    <row r="218" spans="15:20" x14ac:dyDescent="0.35">
      <c r="O218" s="2"/>
      <c r="T218" s="19" t="s">
        <v>220</v>
      </c>
    </row>
    <row r="219" spans="15:20" x14ac:dyDescent="0.35">
      <c r="O219" s="2"/>
      <c r="T219" s="19" t="s">
        <v>221</v>
      </c>
    </row>
    <row r="220" spans="15:20" x14ac:dyDescent="0.35">
      <c r="O220" s="2"/>
      <c r="T220" s="19" t="s">
        <v>222</v>
      </c>
    </row>
    <row r="221" spans="15:20" x14ac:dyDescent="0.35">
      <c r="O221" s="2"/>
      <c r="T221" s="19" t="s">
        <v>223</v>
      </c>
    </row>
    <row r="222" spans="15:20" x14ac:dyDescent="0.35">
      <c r="O222" s="2"/>
      <c r="T222" s="19" t="s">
        <v>224</v>
      </c>
    </row>
    <row r="223" spans="15:20" x14ac:dyDescent="0.35">
      <c r="O223" s="2"/>
      <c r="T223" s="19" t="s">
        <v>225</v>
      </c>
    </row>
    <row r="224" spans="15:20" x14ac:dyDescent="0.35">
      <c r="O224" s="2"/>
      <c r="T224" s="19" t="s">
        <v>226</v>
      </c>
    </row>
    <row r="225" spans="15:20" x14ac:dyDescent="0.35">
      <c r="O225" s="2"/>
      <c r="T225" s="19" t="s">
        <v>227</v>
      </c>
    </row>
    <row r="226" spans="15:20" x14ac:dyDescent="0.35">
      <c r="O226" s="2"/>
      <c r="T226" s="19" t="s">
        <v>228</v>
      </c>
    </row>
    <row r="227" spans="15:20" x14ac:dyDescent="0.35">
      <c r="O227" s="2"/>
      <c r="T227" s="19" t="s">
        <v>229</v>
      </c>
    </row>
    <row r="228" spans="15:20" x14ac:dyDescent="0.35">
      <c r="O228" s="2"/>
      <c r="T228" s="19" t="s">
        <v>230</v>
      </c>
    </row>
    <row r="229" spans="15:20" x14ac:dyDescent="0.35">
      <c r="O229" s="2"/>
      <c r="T229" s="19" t="s">
        <v>231</v>
      </c>
    </row>
    <row r="230" spans="15:20" x14ac:dyDescent="0.35">
      <c r="O230" s="2"/>
      <c r="T230" s="19" t="s">
        <v>232</v>
      </c>
    </row>
    <row r="231" spans="15:20" x14ac:dyDescent="0.35">
      <c r="O231" s="2"/>
      <c r="T231" s="19" t="s">
        <v>233</v>
      </c>
    </row>
    <row r="232" spans="15:20" x14ac:dyDescent="0.35">
      <c r="O232" s="2"/>
      <c r="T232" s="19" t="s">
        <v>234</v>
      </c>
    </row>
    <row r="233" spans="15:20" x14ac:dyDescent="0.35">
      <c r="O233" s="2"/>
      <c r="T233" s="19" t="s">
        <v>235</v>
      </c>
    </row>
    <row r="234" spans="15:20" x14ac:dyDescent="0.35">
      <c r="O234" s="2"/>
      <c r="T234" s="19" t="s">
        <v>236</v>
      </c>
    </row>
    <row r="235" spans="15:20" x14ac:dyDescent="0.35">
      <c r="O235" s="2"/>
      <c r="T235" s="19" t="s">
        <v>237</v>
      </c>
    </row>
    <row r="236" spans="15:20" x14ac:dyDescent="0.35">
      <c r="O236" s="2"/>
      <c r="T236" s="19" t="s">
        <v>238</v>
      </c>
    </row>
    <row r="237" spans="15:20" x14ac:dyDescent="0.35">
      <c r="O237" s="2"/>
      <c r="T237" s="19" t="s">
        <v>239</v>
      </c>
    </row>
    <row r="238" spans="15:20" x14ac:dyDescent="0.35">
      <c r="O238" s="2"/>
      <c r="T238" s="19" t="s">
        <v>240</v>
      </c>
    </row>
    <row r="239" spans="15:20" x14ac:dyDescent="0.35">
      <c r="O239" s="2"/>
      <c r="T239" s="19" t="s">
        <v>241</v>
      </c>
    </row>
    <row r="240" spans="15:20" x14ac:dyDescent="0.35">
      <c r="O240" s="2"/>
      <c r="T240" s="19" t="s">
        <v>242</v>
      </c>
    </row>
    <row r="241" spans="15:20" x14ac:dyDescent="0.35">
      <c r="O241" s="2"/>
      <c r="T241" s="19" t="s">
        <v>243</v>
      </c>
    </row>
    <row r="242" spans="15:20" x14ac:dyDescent="0.35">
      <c r="O242" s="2"/>
      <c r="T242" s="19" t="s">
        <v>244</v>
      </c>
    </row>
    <row r="243" spans="15:20" x14ac:dyDescent="0.35">
      <c r="O243" s="2"/>
      <c r="T243" s="19" t="s">
        <v>245</v>
      </c>
    </row>
    <row r="244" spans="15:20" x14ac:dyDescent="0.35">
      <c r="O244" s="2"/>
      <c r="T244" s="19" t="s">
        <v>246</v>
      </c>
    </row>
    <row r="245" spans="15:20" x14ac:dyDescent="0.35">
      <c r="O245" s="2"/>
      <c r="T245" s="19" t="s">
        <v>247</v>
      </c>
    </row>
    <row r="246" spans="15:20" x14ac:dyDescent="0.35">
      <c r="O246" s="2"/>
      <c r="T246" s="19" t="s">
        <v>248</v>
      </c>
    </row>
    <row r="247" spans="15:20" x14ac:dyDescent="0.35">
      <c r="O247" s="2"/>
      <c r="T247" s="19" t="s">
        <v>249</v>
      </c>
    </row>
    <row r="248" spans="15:20" x14ac:dyDescent="0.35">
      <c r="O248" s="2"/>
      <c r="T248" s="19" t="s">
        <v>250</v>
      </c>
    </row>
    <row r="249" spans="15:20" x14ac:dyDescent="0.35">
      <c r="O249" s="2"/>
      <c r="T249" s="19" t="s">
        <v>251</v>
      </c>
    </row>
    <row r="250" spans="15:20" x14ac:dyDescent="0.35">
      <c r="O250" s="2"/>
      <c r="T250" s="19" t="s">
        <v>252</v>
      </c>
    </row>
    <row r="251" spans="15:20" x14ac:dyDescent="0.35">
      <c r="O251" s="2"/>
      <c r="T251" s="19" t="s">
        <v>253</v>
      </c>
    </row>
    <row r="252" spans="15:20" x14ac:dyDescent="0.35">
      <c r="O252" s="2"/>
      <c r="T252" s="19" t="s">
        <v>254</v>
      </c>
    </row>
    <row r="253" spans="15:20" x14ac:dyDescent="0.35">
      <c r="O253" s="2"/>
      <c r="T253" s="19" t="s">
        <v>255</v>
      </c>
    </row>
    <row r="254" spans="15:20" x14ac:dyDescent="0.35">
      <c r="O254" s="2"/>
      <c r="T254" s="19" t="s">
        <v>256</v>
      </c>
    </row>
    <row r="255" spans="15:20" x14ac:dyDescent="0.35">
      <c r="O255" s="2"/>
      <c r="T255" s="19" t="s">
        <v>257</v>
      </c>
    </row>
    <row r="256" spans="15:20" x14ac:dyDescent="0.35">
      <c r="O256" s="2"/>
      <c r="T256" s="19" t="s">
        <v>258</v>
      </c>
    </row>
    <row r="257" spans="15:20" x14ac:dyDescent="0.35">
      <c r="O257" s="2"/>
      <c r="T257" s="19" t="s">
        <v>259</v>
      </c>
    </row>
    <row r="258" spans="15:20" x14ac:dyDescent="0.35">
      <c r="O258" s="2"/>
      <c r="T258" s="19" t="s">
        <v>260</v>
      </c>
    </row>
    <row r="259" spans="15:20" x14ac:dyDescent="0.35">
      <c r="O259" s="2"/>
      <c r="T259" s="19" t="s">
        <v>261</v>
      </c>
    </row>
    <row r="260" spans="15:20" x14ac:dyDescent="0.35">
      <c r="O260" s="2"/>
      <c r="T260" s="19" t="s">
        <v>262</v>
      </c>
    </row>
    <row r="261" spans="15:20" x14ac:dyDescent="0.35">
      <c r="O261" s="2"/>
      <c r="T261" s="19" t="s">
        <v>263</v>
      </c>
    </row>
    <row r="262" spans="15:20" x14ac:dyDescent="0.35">
      <c r="O262" s="2"/>
      <c r="T262" s="19" t="s">
        <v>264</v>
      </c>
    </row>
    <row r="263" spans="15:20" x14ac:dyDescent="0.35">
      <c r="O263" s="2"/>
      <c r="T263" s="19" t="s">
        <v>265</v>
      </c>
    </row>
    <row r="264" spans="15:20" x14ac:dyDescent="0.35">
      <c r="O264" s="2"/>
      <c r="T264" s="19" t="s">
        <v>266</v>
      </c>
    </row>
    <row r="265" spans="15:20" x14ac:dyDescent="0.35">
      <c r="O265" s="2"/>
      <c r="T265" s="19" t="s">
        <v>267</v>
      </c>
    </row>
    <row r="266" spans="15:20" x14ac:dyDescent="0.35">
      <c r="O266" s="2"/>
      <c r="T266" s="19" t="s">
        <v>268</v>
      </c>
    </row>
    <row r="267" spans="15:20" x14ac:dyDescent="0.35">
      <c r="O267" s="2"/>
      <c r="T267" s="19" t="s">
        <v>269</v>
      </c>
    </row>
    <row r="268" spans="15:20" x14ac:dyDescent="0.35">
      <c r="O268" s="2"/>
      <c r="T268" s="19" t="s">
        <v>270</v>
      </c>
    </row>
    <row r="269" spans="15:20" x14ac:dyDescent="0.35">
      <c r="O269" s="2"/>
      <c r="T269" s="19" t="s">
        <v>271</v>
      </c>
    </row>
    <row r="270" spans="15:20" x14ac:dyDescent="0.35">
      <c r="O270" s="2"/>
      <c r="T270" s="19" t="s">
        <v>272</v>
      </c>
    </row>
    <row r="271" spans="15:20" x14ac:dyDescent="0.35">
      <c r="O271" s="2"/>
      <c r="T271" s="19" t="s">
        <v>273</v>
      </c>
    </row>
    <row r="272" spans="15:20" x14ac:dyDescent="0.35">
      <c r="O272" s="2"/>
      <c r="T272" s="19" t="s">
        <v>274</v>
      </c>
    </row>
    <row r="273" spans="15:20" x14ac:dyDescent="0.35">
      <c r="O273" s="2"/>
      <c r="T273" s="19" t="s">
        <v>275</v>
      </c>
    </row>
    <row r="274" spans="15:20" x14ac:dyDescent="0.35">
      <c r="O274" s="2"/>
      <c r="T274" s="2" t="s">
        <v>14</v>
      </c>
    </row>
    <row r="275" spans="15:20" x14ac:dyDescent="0.35">
      <c r="O275" s="2"/>
      <c r="T275" s="19" t="s">
        <v>276</v>
      </c>
    </row>
    <row r="276" spans="15:20" x14ac:dyDescent="0.35">
      <c r="O276" s="2"/>
      <c r="T276" s="19" t="s">
        <v>277</v>
      </c>
    </row>
    <row r="277" spans="15:20" x14ac:dyDescent="0.35">
      <c r="O277" s="2"/>
      <c r="T277" s="19" t="s">
        <v>278</v>
      </c>
    </row>
    <row r="278" spans="15:20" x14ac:dyDescent="0.35">
      <c r="O278" s="2"/>
      <c r="T278" s="19" t="s">
        <v>279</v>
      </c>
    </row>
    <row r="279" spans="15:20" x14ac:dyDescent="0.35">
      <c r="O279" s="2"/>
      <c r="T279" s="19" t="s">
        <v>280</v>
      </c>
    </row>
    <row r="280" spans="15:20" x14ac:dyDescent="0.35">
      <c r="O280" s="2"/>
      <c r="T280" s="19" t="s">
        <v>281</v>
      </c>
    </row>
    <row r="281" spans="15:20" x14ac:dyDescent="0.35">
      <c r="O281" s="2"/>
      <c r="T281" s="19" t="s">
        <v>282</v>
      </c>
    </row>
    <row r="282" spans="15:20" x14ac:dyDescent="0.35">
      <c r="O282" s="2"/>
      <c r="T282" s="19" t="s">
        <v>283</v>
      </c>
    </row>
    <row r="283" spans="15:20" x14ac:dyDescent="0.35">
      <c r="O283" s="2"/>
      <c r="T283" s="19" t="s">
        <v>284</v>
      </c>
    </row>
    <row r="284" spans="15:20" x14ac:dyDescent="0.35">
      <c r="O284" s="2"/>
      <c r="T284" s="19" t="s">
        <v>285</v>
      </c>
    </row>
    <row r="285" spans="15:20" x14ac:dyDescent="0.35">
      <c r="O285" s="2"/>
      <c r="T285" s="19" t="s">
        <v>286</v>
      </c>
    </row>
    <row r="286" spans="15:20" x14ac:dyDescent="0.35">
      <c r="O286" s="2"/>
      <c r="T286" s="19" t="s">
        <v>287</v>
      </c>
    </row>
    <row r="287" spans="15:20" x14ac:dyDescent="0.35">
      <c r="O287" s="2"/>
      <c r="T287" s="19" t="s">
        <v>288</v>
      </c>
    </row>
    <row r="288" spans="15:20" x14ac:dyDescent="0.35">
      <c r="O288" s="2"/>
      <c r="T288" s="19" t="s">
        <v>289</v>
      </c>
    </row>
    <row r="289" spans="15:20" x14ac:dyDescent="0.35">
      <c r="O289" s="2"/>
      <c r="T289" s="19" t="s">
        <v>290</v>
      </c>
    </row>
    <row r="290" spans="15:20" x14ac:dyDescent="0.35">
      <c r="O290" s="2"/>
      <c r="T290" s="19" t="s">
        <v>291</v>
      </c>
    </row>
    <row r="291" spans="15:20" x14ac:dyDescent="0.35">
      <c r="O291" s="2"/>
      <c r="T291" s="19" t="s">
        <v>292</v>
      </c>
    </row>
    <row r="292" spans="15:20" x14ac:dyDescent="0.35">
      <c r="O292" s="2"/>
      <c r="T292" s="19" t="s">
        <v>293</v>
      </c>
    </row>
    <row r="293" spans="15:20" x14ac:dyDescent="0.35">
      <c r="O293" s="2"/>
      <c r="T293" s="19" t="s">
        <v>294</v>
      </c>
    </row>
    <row r="294" spans="15:20" x14ac:dyDescent="0.35">
      <c r="O294" s="2"/>
      <c r="T294" s="19" t="s">
        <v>295</v>
      </c>
    </row>
    <row r="295" spans="15:20" x14ac:dyDescent="0.35">
      <c r="O295" s="2"/>
      <c r="T295" s="19" t="s">
        <v>296</v>
      </c>
    </row>
    <row r="296" spans="15:20" x14ac:dyDescent="0.35">
      <c r="O296" s="2"/>
      <c r="T296" s="19" t="s">
        <v>297</v>
      </c>
    </row>
    <row r="297" spans="15:20" x14ac:dyDescent="0.35">
      <c r="O297" s="2"/>
      <c r="T297" s="19" t="s">
        <v>298</v>
      </c>
    </row>
    <row r="298" spans="15:20" x14ac:dyDescent="0.35">
      <c r="O298" s="2"/>
      <c r="T298" s="19" t="s">
        <v>299</v>
      </c>
    </row>
    <row r="299" spans="15:20" x14ac:dyDescent="0.35">
      <c r="O299" s="2"/>
      <c r="T299" s="19" t="s">
        <v>300</v>
      </c>
    </row>
    <row r="300" spans="15:20" x14ac:dyDescent="0.35">
      <c r="O300" s="2"/>
      <c r="T300" s="19" t="s">
        <v>301</v>
      </c>
    </row>
    <row r="301" spans="15:20" x14ac:dyDescent="0.35">
      <c r="O301" s="2"/>
      <c r="T301" s="19" t="s">
        <v>302</v>
      </c>
    </row>
    <row r="302" spans="15:20" x14ac:dyDescent="0.35">
      <c r="O302" s="2"/>
      <c r="T302" s="19" t="s">
        <v>303</v>
      </c>
    </row>
    <row r="303" spans="15:20" x14ac:dyDescent="0.35">
      <c r="O303" s="2"/>
      <c r="T303" s="19" t="s">
        <v>304</v>
      </c>
    </row>
    <row r="304" spans="15:20" x14ac:dyDescent="0.35">
      <c r="O304" s="2"/>
      <c r="T304" s="19" t="s">
        <v>305</v>
      </c>
    </row>
    <row r="305" spans="15:20" x14ac:dyDescent="0.35">
      <c r="O305" s="2"/>
      <c r="T305" s="19" t="s">
        <v>306</v>
      </c>
    </row>
    <row r="306" spans="15:20" x14ac:dyDescent="0.35">
      <c r="O306" s="2"/>
      <c r="T306" s="19" t="s">
        <v>307</v>
      </c>
    </row>
    <row r="307" spans="15:20" x14ac:dyDescent="0.35">
      <c r="O307" s="2"/>
      <c r="T307" s="19" t="s">
        <v>308</v>
      </c>
    </row>
    <row r="308" spans="15:20" x14ac:dyDescent="0.35">
      <c r="O308" s="2"/>
      <c r="T308" s="19" t="s">
        <v>309</v>
      </c>
    </row>
    <row r="309" spans="15:20" x14ac:dyDescent="0.35">
      <c r="O309" s="2"/>
      <c r="T309" s="19" t="s">
        <v>310</v>
      </c>
    </row>
    <row r="310" spans="15:20" x14ac:dyDescent="0.35">
      <c r="O310" s="2"/>
      <c r="T310" s="19" t="s">
        <v>311</v>
      </c>
    </row>
    <row r="311" spans="15:20" x14ac:dyDescent="0.35">
      <c r="O311" s="2"/>
      <c r="T311" s="19" t="s">
        <v>312</v>
      </c>
    </row>
    <row r="312" spans="15:20" x14ac:dyDescent="0.35">
      <c r="O312" s="2"/>
      <c r="T312" s="19" t="s">
        <v>313</v>
      </c>
    </row>
    <row r="313" spans="15:20" x14ac:dyDescent="0.35">
      <c r="O313" s="2"/>
      <c r="T313" s="19" t="s">
        <v>314</v>
      </c>
    </row>
    <row r="314" spans="15:20" x14ac:dyDescent="0.35">
      <c r="O314" s="2"/>
      <c r="T314" s="19" t="s">
        <v>315</v>
      </c>
    </row>
    <row r="315" spans="15:20" x14ac:dyDescent="0.35">
      <c r="O315" s="2"/>
      <c r="T315" s="19" t="s">
        <v>316</v>
      </c>
    </row>
    <row r="316" spans="15:20" x14ac:dyDescent="0.35">
      <c r="O316" s="2"/>
      <c r="T316" s="19" t="s">
        <v>317</v>
      </c>
    </row>
    <row r="317" spans="15:20" x14ac:dyDescent="0.35">
      <c r="O317" s="2"/>
      <c r="T317" s="19" t="s">
        <v>318</v>
      </c>
    </row>
    <row r="318" spans="15:20" x14ac:dyDescent="0.35">
      <c r="O318" s="2"/>
      <c r="T318" s="19" t="s">
        <v>319</v>
      </c>
    </row>
    <row r="319" spans="15:20" x14ac:dyDescent="0.35">
      <c r="O319" s="2"/>
      <c r="T319" s="19" t="s">
        <v>320</v>
      </c>
    </row>
    <row r="320" spans="15:20" x14ac:dyDescent="0.35">
      <c r="O320" s="2"/>
      <c r="T320" s="19" t="s">
        <v>321</v>
      </c>
    </row>
    <row r="321" spans="15:20" x14ac:dyDescent="0.35">
      <c r="O321" s="2"/>
      <c r="T321" s="19" t="s">
        <v>322</v>
      </c>
    </row>
    <row r="322" spans="15:20" x14ac:dyDescent="0.35">
      <c r="O322" s="2"/>
      <c r="T322" s="19" t="s">
        <v>323</v>
      </c>
    </row>
    <row r="323" spans="15:20" x14ac:dyDescent="0.35">
      <c r="O323" s="2"/>
      <c r="T323" s="19" t="s">
        <v>324</v>
      </c>
    </row>
    <row r="324" spans="15:20" x14ac:dyDescent="0.35">
      <c r="O324" s="2"/>
      <c r="T324" s="19" t="s">
        <v>325</v>
      </c>
    </row>
    <row r="325" spans="15:20" x14ac:dyDescent="0.35">
      <c r="O325" s="2"/>
      <c r="T325" s="19" t="s">
        <v>326</v>
      </c>
    </row>
    <row r="326" spans="15:20" x14ac:dyDescent="0.35">
      <c r="O326" s="2"/>
      <c r="T326" s="19" t="s">
        <v>327</v>
      </c>
    </row>
    <row r="327" spans="15:20" x14ac:dyDescent="0.35">
      <c r="O327" s="2"/>
      <c r="T327" s="19" t="s">
        <v>328</v>
      </c>
    </row>
    <row r="328" spans="15:20" x14ac:dyDescent="0.35">
      <c r="O328" s="2"/>
      <c r="T328" s="19" t="s">
        <v>329</v>
      </c>
    </row>
    <row r="329" spans="15:20" x14ac:dyDescent="0.35">
      <c r="O329" s="2"/>
      <c r="T329" s="19" t="s">
        <v>330</v>
      </c>
    </row>
    <row r="330" spans="15:20" x14ac:dyDescent="0.35">
      <c r="O330" s="2"/>
      <c r="T330" s="19" t="s">
        <v>331</v>
      </c>
    </row>
    <row r="331" spans="15:20" x14ac:dyDescent="0.35">
      <c r="O331" s="2"/>
      <c r="T331" s="19" t="s">
        <v>332</v>
      </c>
    </row>
    <row r="332" spans="15:20" x14ac:dyDescent="0.35">
      <c r="O332" s="2"/>
      <c r="T332" s="19" t="s">
        <v>333</v>
      </c>
    </row>
    <row r="333" spans="15:20" x14ac:dyDescent="0.35">
      <c r="O333" s="2"/>
      <c r="T333" s="19" t="s">
        <v>334</v>
      </c>
    </row>
    <row r="334" spans="15:20" x14ac:dyDescent="0.35">
      <c r="O334" s="2"/>
      <c r="T334" s="19" t="s">
        <v>335</v>
      </c>
    </row>
    <row r="335" spans="15:20" x14ac:dyDescent="0.35">
      <c r="O335" s="2"/>
      <c r="T335" s="19" t="s">
        <v>336</v>
      </c>
    </row>
    <row r="336" spans="15:20" x14ac:dyDescent="0.35">
      <c r="O336" s="2"/>
      <c r="T336" s="19" t="s">
        <v>337</v>
      </c>
    </row>
    <row r="337" spans="15:20" x14ac:dyDescent="0.35">
      <c r="O337" s="2"/>
      <c r="T337" s="19" t="s">
        <v>338</v>
      </c>
    </row>
    <row r="338" spans="15:20" x14ac:dyDescent="0.35">
      <c r="O338" s="2"/>
      <c r="T338" s="19" t="s">
        <v>339</v>
      </c>
    </row>
    <row r="339" spans="15:20" x14ac:dyDescent="0.35">
      <c r="T339" s="19" t="s">
        <v>340</v>
      </c>
    </row>
    <row r="340" spans="15:20" x14ac:dyDescent="0.35">
      <c r="T340" s="19" t="s">
        <v>341</v>
      </c>
    </row>
    <row r="341" spans="15:20" x14ac:dyDescent="0.35">
      <c r="T341" s="19" t="s">
        <v>342</v>
      </c>
    </row>
    <row r="342" spans="15:20" x14ac:dyDescent="0.35">
      <c r="T342" s="19" t="s">
        <v>343</v>
      </c>
    </row>
    <row r="343" spans="15:20" x14ac:dyDescent="0.35">
      <c r="T343" s="19" t="s">
        <v>344</v>
      </c>
    </row>
    <row r="344" spans="15:20" x14ac:dyDescent="0.35">
      <c r="T344" s="19" t="s">
        <v>345</v>
      </c>
    </row>
    <row r="345" spans="15:20" x14ac:dyDescent="0.35">
      <c r="T345" s="19" t="s">
        <v>346</v>
      </c>
    </row>
    <row r="346" spans="15:20" x14ac:dyDescent="0.35">
      <c r="T346" s="19" t="s">
        <v>347</v>
      </c>
    </row>
    <row r="347" spans="15:20" x14ac:dyDescent="0.35">
      <c r="T347" s="19" t="s">
        <v>348</v>
      </c>
    </row>
    <row r="348" spans="15:20" x14ac:dyDescent="0.35">
      <c r="T348" s="19" t="s">
        <v>349</v>
      </c>
    </row>
    <row r="349" spans="15:20" x14ac:dyDescent="0.35">
      <c r="T349" s="19" t="s">
        <v>350</v>
      </c>
    </row>
    <row r="350" spans="15:20" x14ac:dyDescent="0.35">
      <c r="T350" s="19" t="s">
        <v>351</v>
      </c>
    </row>
    <row r="351" spans="15:20" x14ac:dyDescent="0.35">
      <c r="T351" s="19" t="s">
        <v>352</v>
      </c>
    </row>
    <row r="352" spans="15:20" x14ac:dyDescent="0.35">
      <c r="T352" s="19" t="s">
        <v>353</v>
      </c>
    </row>
    <row r="353" spans="20:20" x14ac:dyDescent="0.35">
      <c r="T353" s="19" t="s">
        <v>354</v>
      </c>
    </row>
    <row r="354" spans="20:20" x14ac:dyDescent="0.35">
      <c r="T354" s="19" t="s">
        <v>355</v>
      </c>
    </row>
    <row r="355" spans="20:20" x14ac:dyDescent="0.35">
      <c r="T355" s="19" t="s">
        <v>356</v>
      </c>
    </row>
    <row r="356" spans="20:20" x14ac:dyDescent="0.35">
      <c r="T356" s="19" t="s">
        <v>357</v>
      </c>
    </row>
    <row r="357" spans="20:20" x14ac:dyDescent="0.35">
      <c r="T357" s="19" t="s">
        <v>358</v>
      </c>
    </row>
    <row r="358" spans="20:20" x14ac:dyDescent="0.35">
      <c r="T358" s="19" t="s">
        <v>359</v>
      </c>
    </row>
    <row r="359" spans="20:20" x14ac:dyDescent="0.35">
      <c r="T359" s="19" t="s">
        <v>360</v>
      </c>
    </row>
    <row r="360" spans="20:20" x14ac:dyDescent="0.35">
      <c r="T360" s="19" t="s">
        <v>361</v>
      </c>
    </row>
    <row r="361" spans="20:20" x14ac:dyDescent="0.35">
      <c r="T361" s="19" t="s">
        <v>362</v>
      </c>
    </row>
    <row r="362" spans="20:20" x14ac:dyDescent="0.35">
      <c r="T362" s="19" t="s">
        <v>363</v>
      </c>
    </row>
    <row r="363" spans="20:20" x14ac:dyDescent="0.35">
      <c r="T363" s="19" t="s">
        <v>364</v>
      </c>
    </row>
    <row r="364" spans="20:20" x14ac:dyDescent="0.35">
      <c r="T364" s="19" t="s">
        <v>365</v>
      </c>
    </row>
    <row r="365" spans="20:20" x14ac:dyDescent="0.35">
      <c r="T365" s="19" t="s">
        <v>366</v>
      </c>
    </row>
    <row r="366" spans="20:20" x14ac:dyDescent="0.35">
      <c r="T366" s="19" t="s">
        <v>367</v>
      </c>
    </row>
    <row r="367" spans="20:20" x14ac:dyDescent="0.35">
      <c r="T367" s="19" t="s">
        <v>368</v>
      </c>
    </row>
    <row r="368" spans="20:20" x14ac:dyDescent="0.35">
      <c r="T368" s="19" t="s">
        <v>369</v>
      </c>
    </row>
    <row r="369" spans="20:20" x14ac:dyDescent="0.35">
      <c r="T369" s="19" t="s">
        <v>370</v>
      </c>
    </row>
    <row r="370" spans="20:20" x14ac:dyDescent="0.35">
      <c r="T370" s="19" t="s">
        <v>371</v>
      </c>
    </row>
  </sheetData>
  <mergeCells count="4">
    <mergeCell ref="D9:G9"/>
    <mergeCell ref="A7:B7"/>
    <mergeCell ref="A3:A5"/>
    <mergeCell ref="A6:O6"/>
  </mergeCells>
  <phoneticPr fontId="2" type="noConversion"/>
  <dataValidations xWindow="415" yWindow="620" count="12">
    <dataValidation allowBlank="1" showInputMessage="1" showErrorMessage="1" promptTitle="PACC" prompt="Digite la cantidad requerida en este período._x000a_" sqref="D45:G45 D122:G154 E44:G44 E46:G50 E54:G55 D57:G59 D11:G40" xr:uid="{00000000-0002-0000-0000-000005000000}"/>
    <dataValidation allowBlank="1" showInputMessage="1" showErrorMessage="1" promptTitle="PACC" prompt="Este valor se calculará automáticamente, resultado de la multiplicación de la cantidad total por el precio unitario estimado." sqref="J11:J174" xr:uid="{00000000-0002-0000-0000-000000000000}"/>
    <dataValidation allowBlank="1" showInputMessage="1" showErrorMessage="1" promptTitle="PACC" prompt="La cantidad total resultará de la suma de las cantidades requeridas en cada trimestre. " sqref="H11:H174" xr:uid="{00000000-0002-0000-0000-000001000000}"/>
    <dataValidation type="list" allowBlank="1" showInputMessage="1" showErrorMessage="1" promptTitle="PACC" prompt="Seleccione el Código de Bienes y Servicios._x000a_" sqref="A11:A174" xr:uid="{00000000-0002-0000-0000-000002000000}">
      <formula1>$T$11:$T$370</formula1>
    </dataValidation>
    <dataValidation allowBlank="1" showInputMessage="1" showErrorMessage="1" promptTitle="PACC" prompt="Digite la descripción de la compra o contratación." sqref="B11:B174" xr:uid="{00000000-0002-0000-0000-000003000000}"/>
    <dataValidation allowBlank="1" showInputMessage="1" showErrorMessage="1" promptTitle="PACC" prompt="Digite la unidad de medida._x000a__x000a_" sqref="C11:C174" xr:uid="{00000000-0002-0000-0000-000004000000}"/>
    <dataValidation allowBlank="1" showInputMessage="1" showErrorMessage="1" promptTitle="PACC" prompt="Digite el precio unitario estimado._x000a_" sqref="I11:I174" xr:uid="{00000000-0002-0000-0000-000006000000}"/>
    <dataValidation allowBlank="1" showInputMessage="1" showErrorMessage="1" promptTitle="PACC" prompt="Este valor se calculará sumando los costos totales que posean el mismo Código de Catálogo de Bienes y Servicios." sqref="K11:K174" xr:uid="{00000000-0002-0000-0000-000007000000}"/>
    <dataValidation allowBlank="1" showInputMessage="1" showErrorMessage="1" promptTitle="PACC" prompt="Digite la fuente de financiamiento del procedimiento de referencia." sqref="M11:M174" xr:uid="{00000000-0002-0000-0000-000008000000}"/>
    <dataValidation allowBlank="1" showInputMessage="1" showErrorMessage="1" promptTitle="PACC" prompt="Digite el valor adquirido." sqref="N11:N174" xr:uid="{00000000-0002-0000-0000-000009000000}"/>
    <dataValidation allowBlank="1" showInputMessage="1" showErrorMessage="1" promptTitle="PACC" prompt="Digite las observaciones que considere." sqref="O11:O174" xr:uid="{00000000-0002-0000-0000-00000A000000}"/>
    <dataValidation type="list" allowBlank="1" showInputMessage="1" showErrorMessage="1" promptTitle="PACC" prompt="Seleccione el procedimiento de selección." sqref="L11:L174" xr:uid="{00000000-0002-0000-0000-00000B000000}">
      <formula1>$W$11:$W$18</formula1>
    </dataValidation>
  </dataValidations>
  <printOptions horizontalCentered="1" verticalCentered="1"/>
  <pageMargins left="0.25" right="0.25" top="0.75" bottom="0.75" header="0.3" footer="0.3"/>
  <pageSetup paperSize="9" scale="29" fitToHeight="0" orientation="landscape" horizontalDpi="360" verticalDpi="360" r:id="rId1"/>
  <rowBreaks count="2" manualBreakCount="2">
    <brk id="64" max="14" man="1"/>
    <brk id="136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9D4651FD704B4A99DE5CD66E7B3FC9" ma:contentTypeVersion="5" ma:contentTypeDescription="Crear nuevo documento." ma:contentTypeScope="" ma:versionID="caebf2669fe2dea20ef7cc36c7773cc5">
  <xsd:schema xmlns:xsd="http://www.w3.org/2001/XMLSchema" xmlns:xs="http://www.w3.org/2001/XMLSchema" xmlns:p="http://schemas.microsoft.com/office/2006/metadata/properties" xmlns:ns2="57e19eeb-1a74-4551-a220-89dc424a40fd" xmlns:ns3="f685d3e0-a5e4-4896-bb5a-baa8cdc5e180" targetNamespace="http://schemas.microsoft.com/office/2006/metadata/properties" ma:root="true" ma:fieldsID="d0f468c00ba8cc88e95a4e6e105e2148" ns2:_="" ns3:_="">
    <xsd:import namespace="57e19eeb-1a74-4551-a220-89dc424a40fd"/>
    <xsd:import namespace="f685d3e0-a5e4-4896-bb5a-baa8cdc5e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9eeb-1a74-4551-a220-89dc424a4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d3e0-a5e4-4896-bb5a-baa8cdc5e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19CDC-271A-4380-9EE8-C56E4653E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24919-075F-4EDB-AD41-22022B367B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B2982F-4A7C-4281-B879-A9306D1B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19eeb-1a74-4551-a220-89dc424a40fd"/>
    <ds:schemaRef ds:uri="f685d3e0-a5e4-4896-bb5a-baa8cdc5e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Administrator</cp:lastModifiedBy>
  <cp:lastPrinted>2026-05-06T15:52:13Z</cp:lastPrinted>
  <dcterms:created xsi:type="dcterms:W3CDTF">2010-12-13T15:49:00Z</dcterms:created>
  <dcterms:modified xsi:type="dcterms:W3CDTF">2026-05-06T15:52:47Z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0x010100D89D4651FD704B4A99DE5CD66E7B3FC9</vt:lpwstr>
  </property>
</Properties>
</file>